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65"/>
  </bookViews>
  <sheets>
    <sheet name="Rozpis valoriz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4" l="1"/>
  <c r="D26" i="4"/>
  <c r="D27" i="4"/>
  <c r="D28" i="4"/>
  <c r="D29" i="4"/>
  <c r="D30" i="4"/>
  <c r="D31" i="4"/>
  <c r="D32" i="4"/>
  <c r="D33" i="4"/>
  <c r="D25" i="4"/>
  <c r="C34" i="4"/>
  <c r="D14" i="4"/>
  <c r="C17" i="4"/>
  <c r="D17" i="4"/>
  <c r="D18" i="4"/>
  <c r="H10" i="4"/>
  <c r="H11" i="4"/>
  <c r="H12" i="4"/>
  <c r="H13" i="4"/>
  <c r="H14" i="4"/>
  <c r="H15" i="4"/>
  <c r="H16" i="4"/>
  <c r="H17" i="4"/>
  <c r="H18" i="4"/>
  <c r="H19" i="4"/>
  <c r="G19" i="4"/>
  <c r="F19" i="4"/>
  <c r="E19" i="4"/>
  <c r="D19" i="4"/>
  <c r="C19" i="4"/>
  <c r="B19" i="4"/>
  <c r="B34" i="4"/>
</calcChain>
</file>

<file path=xl/sharedStrings.xml><?xml version="1.0" encoding="utf-8"?>
<sst xmlns="http://schemas.openxmlformats.org/spreadsheetml/2006/main" count="37" uniqueCount="22">
  <si>
    <t>R</t>
  </si>
  <si>
    <t>VaV</t>
  </si>
  <si>
    <t>MTF</t>
  </si>
  <si>
    <t>Súčasť STU</t>
  </si>
  <si>
    <t>SvF</t>
  </si>
  <si>
    <t>SjF</t>
  </si>
  <si>
    <t>FEI</t>
  </si>
  <si>
    <t>FCHPT</t>
  </si>
  <si>
    <t>FA</t>
  </si>
  <si>
    <t>FIIT</t>
  </si>
  <si>
    <t>VŠ učitelia</t>
  </si>
  <si>
    <t>Spolu za súčasť</t>
  </si>
  <si>
    <t>ÚM</t>
  </si>
  <si>
    <t>OV spolu</t>
  </si>
  <si>
    <t>mzdy</t>
  </si>
  <si>
    <t>077 01  VŠ učitelia</t>
  </si>
  <si>
    <t>077 12 01  VaV zamestnanci</t>
  </si>
  <si>
    <t>Prídel = Potreba OV*koeficient navýšenia</t>
  </si>
  <si>
    <t xml:space="preserve">odvody </t>
  </si>
  <si>
    <t>SPOLU STU</t>
  </si>
  <si>
    <t xml:space="preserve">Rozpis prídelu finančných prostriedkov na valorizáciu platov VŠ učiteľov a VaV zamestnancov podľa zákona č. 224/2019, Príloha č. 5 z 26.06.2019                                                                </t>
  </si>
  <si>
    <t>(novela zákona č. 553/2003 Z.z.)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</si>
</sst>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0" xfId="0" applyFont="1" applyFill="1" applyBorder="1"/>
    <xf numFmtId="0" fontId="1" fillId="0" borderId="2" xfId="0" applyFont="1" applyBorder="1"/>
    <xf numFmtId="0" fontId="0" fillId="0" borderId="3" xfId="0" applyBorder="1"/>
    <xf numFmtId="0" fontId="3" fillId="0" borderId="0" xfId="0" applyFont="1" applyFill="1" applyBorder="1" applyAlignment="1">
      <alignment horizontal="center" wrapText="1"/>
    </xf>
    <xf numFmtId="0" fontId="0" fillId="0" borderId="7" xfId="0" applyBorder="1"/>
    <xf numFmtId="0" fontId="1" fillId="0" borderId="0" xfId="0" applyFont="1" applyBorder="1"/>
    <xf numFmtId="0" fontId="0" fillId="0" borderId="0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2" xfId="0" applyFont="1" applyBorder="1"/>
    <xf numFmtId="0" fontId="0" fillId="0" borderId="2" xfId="0" applyBorder="1"/>
    <xf numFmtId="0" fontId="1" fillId="0" borderId="11" xfId="0" applyFont="1" applyBorder="1"/>
    <xf numFmtId="0" fontId="0" fillId="0" borderId="15" xfId="0" applyBorder="1"/>
    <xf numFmtId="0" fontId="1" fillId="0" borderId="20" xfId="0" applyFont="1" applyBorder="1"/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0" fillId="0" borderId="9" xfId="0" applyBorder="1"/>
    <xf numFmtId="0" fontId="0" fillId="0" borderId="21" xfId="0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27" xfId="0" applyFont="1" applyBorder="1"/>
    <xf numFmtId="0" fontId="1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4"/>
  <sheetViews>
    <sheetView tabSelected="1" topLeftCell="A13" workbookViewId="0">
      <selection activeCell="K32" sqref="K32"/>
    </sheetView>
  </sheetViews>
  <sheetFormatPr defaultRowHeight="15" x14ac:dyDescent="0.25"/>
  <cols>
    <col min="1" max="1" width="20.28515625" customWidth="1"/>
    <col min="2" max="3" width="12.5703125" customWidth="1"/>
    <col min="4" max="4" width="13.7109375" customWidth="1"/>
    <col min="5" max="7" width="9.7109375" customWidth="1"/>
    <col min="8" max="8" width="15" customWidth="1"/>
    <col min="14" max="14" width="11.5703125" customWidth="1"/>
  </cols>
  <sheetData>
    <row r="3" spans="1:11" ht="42.6" customHeight="1" x14ac:dyDescent="0.25">
      <c r="A3" s="38" t="s">
        <v>20</v>
      </c>
      <c r="B3" s="39"/>
      <c r="C3" s="39"/>
      <c r="D3" s="39"/>
      <c r="E3" s="39"/>
      <c r="F3" s="39"/>
      <c r="G3" s="39"/>
      <c r="H3" s="5"/>
      <c r="I3" s="5"/>
      <c r="J3" s="5"/>
      <c r="K3" s="5"/>
    </row>
    <row r="4" spans="1:11" x14ac:dyDescent="0.25">
      <c r="B4" s="40" t="s">
        <v>21</v>
      </c>
      <c r="C4" s="40"/>
      <c r="D4" s="40"/>
    </row>
    <row r="7" spans="1:11" thickBot="1" x14ac:dyDescent="0.35">
      <c r="A7" s="2"/>
    </row>
    <row r="8" spans="1:11" ht="15.75" thickBot="1" x14ac:dyDescent="0.3">
      <c r="B8" s="35" t="s">
        <v>15</v>
      </c>
      <c r="C8" s="36"/>
      <c r="D8" s="37"/>
      <c r="E8" s="35" t="s">
        <v>16</v>
      </c>
      <c r="F8" s="36"/>
      <c r="G8" s="37"/>
    </row>
    <row r="9" spans="1:11" ht="15.75" thickBot="1" x14ac:dyDescent="0.3">
      <c r="A9" s="23" t="s">
        <v>3</v>
      </c>
      <c r="B9" s="24" t="s">
        <v>14</v>
      </c>
      <c r="C9" s="25" t="s">
        <v>18</v>
      </c>
      <c r="D9" s="26" t="s">
        <v>13</v>
      </c>
      <c r="E9" s="24" t="s">
        <v>14</v>
      </c>
      <c r="F9" s="27" t="s">
        <v>18</v>
      </c>
      <c r="G9" s="26" t="s">
        <v>13</v>
      </c>
      <c r="H9" s="28" t="s">
        <v>11</v>
      </c>
    </row>
    <row r="10" spans="1:11" ht="14.45" x14ac:dyDescent="0.3">
      <c r="A10" s="17" t="s">
        <v>4</v>
      </c>
      <c r="B10" s="18">
        <v>10236.799999999999</v>
      </c>
      <c r="C10" s="19">
        <v>3603.35</v>
      </c>
      <c r="D10" s="20">
        <v>13840.1</v>
      </c>
      <c r="E10" s="18">
        <v>2597.3000000000002</v>
      </c>
      <c r="F10" s="21">
        <v>914.24</v>
      </c>
      <c r="G10" s="20">
        <v>3511.6</v>
      </c>
      <c r="H10" s="22">
        <f>SUM(D10+G10)</f>
        <v>17351.7</v>
      </c>
    </row>
    <row r="11" spans="1:11" ht="14.45" x14ac:dyDescent="0.3">
      <c r="A11" s="12" t="s">
        <v>5</v>
      </c>
      <c r="B11" s="14">
        <v>4213.72</v>
      </c>
      <c r="C11" s="1">
        <v>1483.22</v>
      </c>
      <c r="D11" s="4">
        <v>5696.9</v>
      </c>
      <c r="E11" s="14">
        <v>1842.4</v>
      </c>
      <c r="F11" s="6">
        <v>648.52</v>
      </c>
      <c r="G11" s="4">
        <v>2490.9</v>
      </c>
      <c r="H11" s="16">
        <f t="shared" ref="H11:H18" si="0">SUM(D11+G11)</f>
        <v>8187.7999999999993</v>
      </c>
    </row>
    <row r="12" spans="1:11" ht="14.45" x14ac:dyDescent="0.3">
      <c r="A12" s="12" t="s">
        <v>6</v>
      </c>
      <c r="B12" s="14">
        <v>6618.12</v>
      </c>
      <c r="C12" s="1">
        <v>2329.5700000000002</v>
      </c>
      <c r="D12" s="4">
        <v>8947.6</v>
      </c>
      <c r="E12" s="14">
        <v>6428.92</v>
      </c>
      <c r="F12" s="6">
        <v>2262.9699999999998</v>
      </c>
      <c r="G12" s="4">
        <v>8691.9</v>
      </c>
      <c r="H12" s="16">
        <f t="shared" si="0"/>
        <v>17639.5</v>
      </c>
    </row>
    <row r="13" spans="1:11" ht="14.45" x14ac:dyDescent="0.3">
      <c r="A13" s="12" t="s">
        <v>7</v>
      </c>
      <c r="B13" s="14">
        <v>8935.2999999999993</v>
      </c>
      <c r="C13" s="1">
        <v>3145.22</v>
      </c>
      <c r="D13" s="4">
        <v>12080.5</v>
      </c>
      <c r="E13" s="14">
        <v>8425.2000000000007</v>
      </c>
      <c r="F13" s="6">
        <v>2965.67</v>
      </c>
      <c r="G13" s="4">
        <v>11390.9</v>
      </c>
      <c r="H13" s="16">
        <f t="shared" si="0"/>
        <v>23471.4</v>
      </c>
    </row>
    <row r="14" spans="1:11" ht="14.45" x14ac:dyDescent="0.3">
      <c r="A14" s="12" t="s">
        <v>8</v>
      </c>
      <c r="B14" s="14">
        <v>3373.3</v>
      </c>
      <c r="C14" s="1">
        <v>1187.4000000000001</v>
      </c>
      <c r="D14" s="4">
        <f t="shared" ref="D14:D18" si="1">SUM(B14+C14)</f>
        <v>4560.7000000000007</v>
      </c>
      <c r="E14" s="14">
        <v>2183.8000000000002</v>
      </c>
      <c r="F14" s="6">
        <v>768.69</v>
      </c>
      <c r="G14" s="4">
        <v>2952.5</v>
      </c>
      <c r="H14" s="16">
        <f t="shared" si="0"/>
        <v>7513.2000000000007</v>
      </c>
    </row>
    <row r="15" spans="1:11" ht="14.45" x14ac:dyDescent="0.3">
      <c r="A15" s="12" t="s">
        <v>2</v>
      </c>
      <c r="B15" s="14">
        <v>6829.8</v>
      </c>
      <c r="C15" s="1">
        <v>2404.08</v>
      </c>
      <c r="D15" s="4">
        <v>9223.7999999999993</v>
      </c>
      <c r="E15" s="14">
        <v>3948.12</v>
      </c>
      <c r="F15" s="6">
        <v>1389.73</v>
      </c>
      <c r="G15" s="4">
        <v>5337.9</v>
      </c>
      <c r="H15" s="16">
        <f t="shared" si="0"/>
        <v>14561.699999999999</v>
      </c>
    </row>
    <row r="16" spans="1:11" ht="14.45" x14ac:dyDescent="0.3">
      <c r="A16" s="12" t="s">
        <v>9</v>
      </c>
      <c r="B16" s="14">
        <v>2624.96</v>
      </c>
      <c r="C16" s="1">
        <v>923.98</v>
      </c>
      <c r="D16" s="4">
        <v>3548.9</v>
      </c>
      <c r="E16" s="14">
        <v>935.48</v>
      </c>
      <c r="F16" s="6">
        <v>329.28</v>
      </c>
      <c r="G16" s="4">
        <v>1264.8</v>
      </c>
      <c r="H16" s="16">
        <f t="shared" si="0"/>
        <v>4813.7</v>
      </c>
    </row>
    <row r="17" spans="1:8" ht="14.45" x14ac:dyDescent="0.3">
      <c r="A17" s="12" t="s">
        <v>0</v>
      </c>
      <c r="B17" s="14"/>
      <c r="C17" s="1">
        <f t="shared" ref="C17" si="2">SUM(B17*0.352)</f>
        <v>0</v>
      </c>
      <c r="D17" s="4">
        <f t="shared" si="1"/>
        <v>0</v>
      </c>
      <c r="E17" s="14">
        <v>338</v>
      </c>
      <c r="F17" s="6">
        <v>118.97</v>
      </c>
      <c r="G17" s="4">
        <v>457</v>
      </c>
      <c r="H17" s="16">
        <f t="shared" si="0"/>
        <v>457</v>
      </c>
    </row>
    <row r="18" spans="1:8" x14ac:dyDescent="0.25">
      <c r="A18" s="12" t="s">
        <v>12</v>
      </c>
      <c r="B18" s="14">
        <v>1356.88</v>
      </c>
      <c r="C18" s="1">
        <v>477.62</v>
      </c>
      <c r="D18" s="4">
        <f t="shared" si="1"/>
        <v>1834.5</v>
      </c>
      <c r="E18" s="14">
        <v>223</v>
      </c>
      <c r="F18" s="6">
        <v>78.489999999999995</v>
      </c>
      <c r="G18" s="4">
        <v>301.5</v>
      </c>
      <c r="H18" s="16">
        <f t="shared" si="0"/>
        <v>2136</v>
      </c>
    </row>
    <row r="19" spans="1:8" thickBot="1" x14ac:dyDescent="0.35">
      <c r="A19" s="15" t="s">
        <v>19</v>
      </c>
      <c r="B19" s="9">
        <f t="shared" ref="B19:H19" si="3">SUM(B10:B18)</f>
        <v>44188.88</v>
      </c>
      <c r="C19" s="10">
        <f t="shared" si="3"/>
        <v>15554.439999999999</v>
      </c>
      <c r="D19" s="11">
        <f t="shared" si="3"/>
        <v>59733.000000000007</v>
      </c>
      <c r="E19" s="9">
        <f t="shared" si="3"/>
        <v>26922.219999999998</v>
      </c>
      <c r="F19" s="10">
        <f t="shared" si="3"/>
        <v>9476.56</v>
      </c>
      <c r="G19" s="11">
        <f t="shared" si="3"/>
        <v>36399</v>
      </c>
      <c r="H19" s="29">
        <f t="shared" si="3"/>
        <v>96131.999999999985</v>
      </c>
    </row>
    <row r="23" spans="1:8" ht="15.75" thickBot="1" x14ac:dyDescent="0.3">
      <c r="A23" s="2" t="s">
        <v>17</v>
      </c>
    </row>
    <row r="24" spans="1:8" ht="15.75" thickBot="1" x14ac:dyDescent="0.3">
      <c r="A24" s="24" t="s">
        <v>3</v>
      </c>
      <c r="B24" s="25" t="s">
        <v>10</v>
      </c>
      <c r="C24" s="25" t="s">
        <v>1</v>
      </c>
      <c r="D24" s="30" t="s">
        <v>11</v>
      </c>
      <c r="E24" s="7"/>
      <c r="F24" s="7"/>
      <c r="G24" s="7"/>
    </row>
    <row r="25" spans="1:8" ht="14.45" x14ac:dyDescent="0.3">
      <c r="A25" s="13" t="s">
        <v>4</v>
      </c>
      <c r="B25" s="19">
        <v>18309.5</v>
      </c>
      <c r="C25" s="21">
        <v>4644.8999999999996</v>
      </c>
      <c r="D25" s="20">
        <f>SUM(B25:C25)</f>
        <v>22954.400000000001</v>
      </c>
      <c r="E25" s="8"/>
      <c r="F25" s="8"/>
      <c r="G25" s="8"/>
      <c r="H25" s="8"/>
    </row>
    <row r="26" spans="1:8" ht="14.45" x14ac:dyDescent="0.3">
      <c r="A26" s="3" t="s">
        <v>5</v>
      </c>
      <c r="B26" s="1">
        <v>7536.7</v>
      </c>
      <c r="C26" s="6">
        <v>3294.8</v>
      </c>
      <c r="D26" s="4">
        <f t="shared" ref="D26:D33" si="4">SUM(B26:C26)</f>
        <v>10831.5</v>
      </c>
      <c r="E26" s="8"/>
      <c r="F26" s="8"/>
      <c r="G26" s="8"/>
      <c r="H26" s="8"/>
    </row>
    <row r="27" spans="1:8" ht="14.45" x14ac:dyDescent="0.3">
      <c r="A27" s="3" t="s">
        <v>6</v>
      </c>
      <c r="B27" s="1">
        <v>11837.1</v>
      </c>
      <c r="C27" s="6">
        <v>11497</v>
      </c>
      <c r="D27" s="4">
        <f t="shared" si="4"/>
        <v>23334.1</v>
      </c>
      <c r="E27" s="8"/>
      <c r="F27" s="8"/>
      <c r="G27" s="8"/>
      <c r="H27" s="8"/>
    </row>
    <row r="28" spans="1:8" ht="14.45" x14ac:dyDescent="0.3">
      <c r="A28" s="3" t="s">
        <v>7</v>
      </c>
      <c r="B28" s="1">
        <v>15981.7</v>
      </c>
      <c r="C28" s="6">
        <v>15067</v>
      </c>
      <c r="D28" s="4">
        <f t="shared" si="4"/>
        <v>31048.7</v>
      </c>
      <c r="E28" s="8"/>
      <c r="F28" s="8"/>
      <c r="G28" s="8"/>
      <c r="H28" s="8"/>
    </row>
    <row r="29" spans="1:8" ht="14.45" x14ac:dyDescent="0.3">
      <c r="A29" s="3" t="s">
        <v>8</v>
      </c>
      <c r="B29" s="1">
        <v>6033.5</v>
      </c>
      <c r="C29" s="6">
        <v>3905.4</v>
      </c>
      <c r="D29" s="4">
        <f t="shared" si="4"/>
        <v>9938.9</v>
      </c>
      <c r="E29" s="8"/>
      <c r="F29" s="8"/>
      <c r="G29" s="8"/>
      <c r="H29" s="8"/>
    </row>
    <row r="30" spans="1:8" ht="14.45" x14ac:dyDescent="0.3">
      <c r="A30" s="3" t="s">
        <v>2</v>
      </c>
      <c r="B30" s="1">
        <v>12202.5</v>
      </c>
      <c r="C30" s="6">
        <v>7060.6</v>
      </c>
      <c r="D30" s="4">
        <f t="shared" si="4"/>
        <v>19263.099999999999</v>
      </c>
      <c r="E30" s="8"/>
      <c r="F30" s="8"/>
      <c r="G30" s="8"/>
      <c r="H30" s="8"/>
    </row>
    <row r="31" spans="1:8" ht="14.45" x14ac:dyDescent="0.3">
      <c r="A31" s="3" t="s">
        <v>9</v>
      </c>
      <c r="B31" s="1">
        <v>4695</v>
      </c>
      <c r="C31" s="6">
        <v>1673</v>
      </c>
      <c r="D31" s="4">
        <f t="shared" si="4"/>
        <v>6368</v>
      </c>
      <c r="E31" s="8"/>
      <c r="F31" s="8"/>
      <c r="G31" s="8"/>
      <c r="H31" s="8"/>
    </row>
    <row r="32" spans="1:8" ht="14.45" x14ac:dyDescent="0.3">
      <c r="A32" s="3" t="s">
        <v>0</v>
      </c>
      <c r="B32" s="1">
        <v>0</v>
      </c>
      <c r="C32" s="6">
        <v>604.5</v>
      </c>
      <c r="D32" s="4">
        <f t="shared" si="4"/>
        <v>604.5</v>
      </c>
      <c r="E32" s="8"/>
      <c r="F32" s="8"/>
      <c r="G32" s="8"/>
      <c r="H32" s="8"/>
    </row>
    <row r="33" spans="1:8" ht="15.75" thickBot="1" x14ac:dyDescent="0.3">
      <c r="A33" s="31" t="s">
        <v>12</v>
      </c>
      <c r="B33" s="32">
        <v>2427</v>
      </c>
      <c r="C33" s="33">
        <v>398.8</v>
      </c>
      <c r="D33" s="34">
        <f t="shared" si="4"/>
        <v>2825.8</v>
      </c>
      <c r="E33" s="8"/>
      <c r="F33" s="8"/>
      <c r="G33" s="8"/>
      <c r="H33" s="8"/>
    </row>
    <row r="34" spans="1:8" ht="15.75" thickBot="1" x14ac:dyDescent="0.3">
      <c r="A34" s="23" t="s">
        <v>19</v>
      </c>
      <c r="B34" s="25">
        <f>SUM(B25:B33)</f>
        <v>79023</v>
      </c>
      <c r="C34" s="25">
        <f>SUM(C25:C33)</f>
        <v>48146</v>
      </c>
      <c r="D34" s="26">
        <f>SUM(D25:D33)</f>
        <v>127168.99999999999</v>
      </c>
      <c r="E34" s="8"/>
      <c r="F34" s="8"/>
      <c r="G34" s="8"/>
      <c r="H34" s="8"/>
    </row>
  </sheetData>
  <mergeCells count="4">
    <mergeCell ref="B8:D8"/>
    <mergeCell ref="E8:G8"/>
    <mergeCell ref="A3:G3"/>
    <mergeCell ref="B4:D4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valoriz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Srenkelova</dc:creator>
  <cp:lastModifiedBy>Gogorova</cp:lastModifiedBy>
  <cp:lastPrinted>2019-09-19T05:10:49Z</cp:lastPrinted>
  <dcterms:created xsi:type="dcterms:W3CDTF">2018-02-01T08:27:17Z</dcterms:created>
  <dcterms:modified xsi:type="dcterms:W3CDTF">2019-09-26T09:08:10Z</dcterms:modified>
</cp:coreProperties>
</file>