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heckCompatibility="1"/>
  <mc:AlternateContent xmlns:mc="http://schemas.openxmlformats.org/markup-compatibility/2006">
    <mc:Choice Requires="x15">
      <x15ac:absPath xmlns:x15ac="http://schemas.microsoft.com/office/spreadsheetml/2010/11/ac" url="C:\Users\Gogorova\Desktop\"/>
    </mc:Choice>
  </mc:AlternateContent>
  <xr:revisionPtr revIDLastSave="0" documentId="8_{4B94276E-70B6-4905-AD9E-534183F237D4}" xr6:coauthVersionLast="36" xr6:coauthVersionMax="36" xr10:uidLastSave="{00000000-0000-0000-0000-000000000000}"/>
  <bookViews>
    <workbookView xWindow="0" yWindow="0" windowWidth="27630" windowHeight="12810" xr2:uid="{00000000-000D-0000-FFFF-FFFF00000000}"/>
  </bookViews>
  <sheets>
    <sheet name="Zvýšenie bytné_vedenie_13.6.22" sheetId="1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9" l="1"/>
  <c r="B8" i="19" l="1"/>
  <c r="B16" i="19" l="1"/>
  <c r="B17" i="19" s="1"/>
  <c r="B19" i="19" s="1"/>
  <c r="B21" i="19" s="1"/>
</calcChain>
</file>

<file path=xl/sharedStrings.xml><?xml version="1.0" encoding="utf-8"?>
<sst xmlns="http://schemas.openxmlformats.org/spreadsheetml/2006/main" count="30" uniqueCount="30">
  <si>
    <t>dotácia</t>
  </si>
  <si>
    <t>energie</t>
  </si>
  <si>
    <t>daň  z nehnutelnosti</t>
  </si>
  <si>
    <t>výnosy celkom</t>
  </si>
  <si>
    <t>náklady celkom</t>
  </si>
  <si>
    <t>poznámka</t>
  </si>
  <si>
    <t xml:space="preserve">položka </t>
  </si>
  <si>
    <t>mzdy a odvody</t>
  </si>
  <si>
    <t>náklady na opravu a údržbu</t>
  </si>
  <si>
    <t>Hospodársky výsledok (strata)</t>
  </si>
  <si>
    <t xml:space="preserve">náklady na tovary a služby </t>
  </si>
  <si>
    <t>strata na bytnom na jedného študenta -prepočet  na 9,5 mesiaca</t>
  </si>
  <si>
    <t>výnosy z ubytovania študentov</t>
  </si>
  <si>
    <t xml:space="preserve">odpisy hnuteľného majetku </t>
  </si>
  <si>
    <t>dotácia ŠD 2023 vrátane valorizácie</t>
  </si>
  <si>
    <t>očakávané náklady znížené o refundácie</t>
  </si>
  <si>
    <t>daň z nehnuteľnosti na úrovni roku 2022</t>
  </si>
  <si>
    <t>skutočnosť roku 2022 prepočítaná indexom nárastu spotrebiteľských cien za marec 2023 vo výške 14,8%</t>
  </si>
  <si>
    <t xml:space="preserve">predpis bytného na rok 2023 </t>
  </si>
  <si>
    <t>V Bratislave, 7.6.2023</t>
  </si>
  <si>
    <t>NÁVRH NA ZVÝŠENIE BYTNÉHO mesačne na 1 lôžko</t>
  </si>
  <si>
    <t>suma v EUR</t>
  </si>
  <si>
    <t>nábytok</t>
  </si>
  <si>
    <t>26 EUR</t>
  </si>
  <si>
    <t>odpisový plán na rok 2023</t>
  </si>
  <si>
    <t>predpokladané čerpanie v roku 2023 vrátane valorizácie od 1.9.2023</t>
  </si>
  <si>
    <t>ročná potreba na obnovu nábytku v izbách</t>
  </si>
  <si>
    <t>na úrovni roku 2022 - prepočet v zmysle Metodiky (10 € na m2 podlahovej plochy 135 542 m2)</t>
  </si>
  <si>
    <t xml:space="preserve">Príloha č. 1 </t>
  </si>
  <si>
    <t>PREPOČET VÝNOSOV A NÁKLADOV ÚZ ŠDA J V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</si>
</sst>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4" fillId="0" borderId="1" xfId="0" applyFont="1" applyBorder="1"/>
    <xf numFmtId="0" fontId="0" fillId="0" borderId="1" xfId="0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7" fillId="0" borderId="0" xfId="0" applyFont="1"/>
    <xf numFmtId="0" fontId="8" fillId="0" borderId="1" xfId="0" applyFont="1" applyBorder="1"/>
    <xf numFmtId="3" fontId="0" fillId="0" borderId="0" xfId="0" applyNumberFormat="1"/>
    <xf numFmtId="3" fontId="1" fillId="0" borderId="0" xfId="0" applyNumberFormat="1" applyFont="1"/>
    <xf numFmtId="3" fontId="9" fillId="0" borderId="0" xfId="0" applyNumberFormat="1" applyFont="1"/>
    <xf numFmtId="4" fontId="1" fillId="0" borderId="0" xfId="0" applyNumberFormat="1" applyFont="1"/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1" fillId="0" borderId="2" xfId="0" applyNumberFormat="1" applyFont="1" applyBorder="1"/>
    <xf numFmtId="3" fontId="3" fillId="0" borderId="2" xfId="0" applyNumberFormat="1" applyFont="1" applyBorder="1"/>
    <xf numFmtId="3" fontId="5" fillId="0" borderId="2" xfId="0" applyNumberFormat="1" applyFont="1" applyBorder="1"/>
    <xf numFmtId="3" fontId="8" fillId="0" borderId="1" xfId="0" applyNumberFormat="1" applyFont="1" applyBorder="1" applyAlignment="1">
      <alignment horizontal="right"/>
    </xf>
    <xf numFmtId="4" fontId="6" fillId="0" borderId="1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workbookViewId="0">
      <selection activeCell="A3" sqref="A3"/>
    </sheetView>
  </sheetViews>
  <sheetFormatPr defaultRowHeight="15" x14ac:dyDescent="0.25"/>
  <cols>
    <col min="1" max="1" width="65.140625" customWidth="1"/>
    <col min="2" max="2" width="15.140625" style="12" customWidth="1"/>
    <col min="3" max="3" width="79.7109375" customWidth="1"/>
    <col min="4" max="4" width="9.140625" customWidth="1"/>
    <col min="5" max="5" width="14.7109375" style="12" customWidth="1"/>
    <col min="6" max="6" width="38.42578125" customWidth="1"/>
    <col min="7" max="7" width="12.7109375" style="1" customWidth="1"/>
    <col min="8" max="8" width="9.140625" customWidth="1"/>
    <col min="257" max="257" width="65.140625" customWidth="1"/>
    <col min="258" max="258" width="15.5703125" customWidth="1"/>
    <col min="259" max="259" width="136.140625" customWidth="1"/>
    <col min="513" max="513" width="65.140625" customWidth="1"/>
    <col min="514" max="514" width="15.5703125" customWidth="1"/>
    <col min="515" max="515" width="136.140625" customWidth="1"/>
    <col min="769" max="769" width="65.140625" customWidth="1"/>
    <col min="770" max="770" width="15.5703125" customWidth="1"/>
    <col min="771" max="771" width="136.140625" customWidth="1"/>
    <col min="1025" max="1025" width="65.140625" customWidth="1"/>
    <col min="1026" max="1026" width="15.5703125" customWidth="1"/>
    <col min="1027" max="1027" width="136.140625" customWidth="1"/>
    <col min="1281" max="1281" width="65.140625" customWidth="1"/>
    <col min="1282" max="1282" width="15.5703125" customWidth="1"/>
    <col min="1283" max="1283" width="136.140625" customWidth="1"/>
    <col min="1537" max="1537" width="65.140625" customWidth="1"/>
    <col min="1538" max="1538" width="15.5703125" customWidth="1"/>
    <col min="1539" max="1539" width="136.140625" customWidth="1"/>
    <col min="1793" max="1793" width="65.140625" customWidth="1"/>
    <col min="1794" max="1794" width="15.5703125" customWidth="1"/>
    <col min="1795" max="1795" width="136.140625" customWidth="1"/>
    <col min="2049" max="2049" width="65.140625" customWidth="1"/>
    <col min="2050" max="2050" width="15.5703125" customWidth="1"/>
    <col min="2051" max="2051" width="136.140625" customWidth="1"/>
    <col min="2305" max="2305" width="65.140625" customWidth="1"/>
    <col min="2306" max="2306" width="15.5703125" customWidth="1"/>
    <col min="2307" max="2307" width="136.140625" customWidth="1"/>
    <col min="2561" max="2561" width="65.140625" customWidth="1"/>
    <col min="2562" max="2562" width="15.5703125" customWidth="1"/>
    <col min="2563" max="2563" width="136.140625" customWidth="1"/>
    <col min="2817" max="2817" width="65.140625" customWidth="1"/>
    <col min="2818" max="2818" width="15.5703125" customWidth="1"/>
    <col min="2819" max="2819" width="136.140625" customWidth="1"/>
    <col min="3073" max="3073" width="65.140625" customWidth="1"/>
    <col min="3074" max="3074" width="15.5703125" customWidth="1"/>
    <col min="3075" max="3075" width="136.140625" customWidth="1"/>
    <col min="3329" max="3329" width="65.140625" customWidth="1"/>
    <col min="3330" max="3330" width="15.5703125" customWidth="1"/>
    <col min="3331" max="3331" width="136.140625" customWidth="1"/>
    <col min="3585" max="3585" width="65.140625" customWidth="1"/>
    <col min="3586" max="3586" width="15.5703125" customWidth="1"/>
    <col min="3587" max="3587" width="136.140625" customWidth="1"/>
    <col min="3841" max="3841" width="65.140625" customWidth="1"/>
    <col min="3842" max="3842" width="15.5703125" customWidth="1"/>
    <col min="3843" max="3843" width="136.140625" customWidth="1"/>
    <col min="4097" max="4097" width="65.140625" customWidth="1"/>
    <col min="4098" max="4098" width="15.5703125" customWidth="1"/>
    <col min="4099" max="4099" width="136.140625" customWidth="1"/>
    <col min="4353" max="4353" width="65.140625" customWidth="1"/>
    <col min="4354" max="4354" width="15.5703125" customWidth="1"/>
    <col min="4355" max="4355" width="136.140625" customWidth="1"/>
    <col min="4609" max="4609" width="65.140625" customWidth="1"/>
    <col min="4610" max="4610" width="15.5703125" customWidth="1"/>
    <col min="4611" max="4611" width="136.140625" customWidth="1"/>
    <col min="4865" max="4865" width="65.140625" customWidth="1"/>
    <col min="4866" max="4866" width="15.5703125" customWidth="1"/>
    <col min="4867" max="4867" width="136.140625" customWidth="1"/>
    <col min="5121" max="5121" width="65.140625" customWidth="1"/>
    <col min="5122" max="5122" width="15.5703125" customWidth="1"/>
    <col min="5123" max="5123" width="136.140625" customWidth="1"/>
    <col min="5377" max="5377" width="65.140625" customWidth="1"/>
    <col min="5378" max="5378" width="15.5703125" customWidth="1"/>
    <col min="5379" max="5379" width="136.140625" customWidth="1"/>
    <col min="5633" max="5633" width="65.140625" customWidth="1"/>
    <col min="5634" max="5634" width="15.5703125" customWidth="1"/>
    <col min="5635" max="5635" width="136.140625" customWidth="1"/>
    <col min="5889" max="5889" width="65.140625" customWidth="1"/>
    <col min="5890" max="5890" width="15.5703125" customWidth="1"/>
    <col min="5891" max="5891" width="136.140625" customWidth="1"/>
    <col min="6145" max="6145" width="65.140625" customWidth="1"/>
    <col min="6146" max="6146" width="15.5703125" customWidth="1"/>
    <col min="6147" max="6147" width="136.140625" customWidth="1"/>
    <col min="6401" max="6401" width="65.140625" customWidth="1"/>
    <col min="6402" max="6402" width="15.5703125" customWidth="1"/>
    <col min="6403" max="6403" width="136.140625" customWidth="1"/>
    <col min="6657" max="6657" width="65.140625" customWidth="1"/>
    <col min="6658" max="6658" width="15.5703125" customWidth="1"/>
    <col min="6659" max="6659" width="136.140625" customWidth="1"/>
    <col min="6913" max="6913" width="65.140625" customWidth="1"/>
    <col min="6914" max="6914" width="15.5703125" customWidth="1"/>
    <col min="6915" max="6915" width="136.140625" customWidth="1"/>
    <col min="7169" max="7169" width="65.140625" customWidth="1"/>
    <col min="7170" max="7170" width="15.5703125" customWidth="1"/>
    <col min="7171" max="7171" width="136.140625" customWidth="1"/>
    <col min="7425" max="7425" width="65.140625" customWidth="1"/>
    <col min="7426" max="7426" width="15.5703125" customWidth="1"/>
    <col min="7427" max="7427" width="136.140625" customWidth="1"/>
    <col min="7681" max="7681" width="65.140625" customWidth="1"/>
    <col min="7682" max="7682" width="15.5703125" customWidth="1"/>
    <col min="7683" max="7683" width="136.140625" customWidth="1"/>
    <col min="7937" max="7937" width="65.140625" customWidth="1"/>
    <col min="7938" max="7938" width="15.5703125" customWidth="1"/>
    <col min="7939" max="7939" width="136.140625" customWidth="1"/>
    <col min="8193" max="8193" width="65.140625" customWidth="1"/>
    <col min="8194" max="8194" width="15.5703125" customWidth="1"/>
    <col min="8195" max="8195" width="136.140625" customWidth="1"/>
    <col min="8449" max="8449" width="65.140625" customWidth="1"/>
    <col min="8450" max="8450" width="15.5703125" customWidth="1"/>
    <col min="8451" max="8451" width="136.140625" customWidth="1"/>
    <col min="8705" max="8705" width="65.140625" customWidth="1"/>
    <col min="8706" max="8706" width="15.5703125" customWidth="1"/>
    <col min="8707" max="8707" width="136.140625" customWidth="1"/>
    <col min="8961" max="8961" width="65.140625" customWidth="1"/>
    <col min="8962" max="8962" width="15.5703125" customWidth="1"/>
    <col min="8963" max="8963" width="136.140625" customWidth="1"/>
    <col min="9217" max="9217" width="65.140625" customWidth="1"/>
    <col min="9218" max="9218" width="15.5703125" customWidth="1"/>
    <col min="9219" max="9219" width="136.140625" customWidth="1"/>
    <col min="9473" max="9473" width="65.140625" customWidth="1"/>
    <col min="9474" max="9474" width="15.5703125" customWidth="1"/>
    <col min="9475" max="9475" width="136.140625" customWidth="1"/>
    <col min="9729" max="9729" width="65.140625" customWidth="1"/>
    <col min="9730" max="9730" width="15.5703125" customWidth="1"/>
    <col min="9731" max="9731" width="136.140625" customWidth="1"/>
    <col min="9985" max="9985" width="65.140625" customWidth="1"/>
    <col min="9986" max="9986" width="15.5703125" customWidth="1"/>
    <col min="9987" max="9987" width="136.140625" customWidth="1"/>
    <col min="10241" max="10241" width="65.140625" customWidth="1"/>
    <col min="10242" max="10242" width="15.5703125" customWidth="1"/>
    <col min="10243" max="10243" width="136.140625" customWidth="1"/>
    <col min="10497" max="10497" width="65.140625" customWidth="1"/>
    <col min="10498" max="10498" width="15.5703125" customWidth="1"/>
    <col min="10499" max="10499" width="136.140625" customWidth="1"/>
    <col min="10753" max="10753" width="65.140625" customWidth="1"/>
    <col min="10754" max="10754" width="15.5703125" customWidth="1"/>
    <col min="10755" max="10755" width="136.140625" customWidth="1"/>
    <col min="11009" max="11009" width="65.140625" customWidth="1"/>
    <col min="11010" max="11010" width="15.5703125" customWidth="1"/>
    <col min="11011" max="11011" width="136.140625" customWidth="1"/>
    <col min="11265" max="11265" width="65.140625" customWidth="1"/>
    <col min="11266" max="11266" width="15.5703125" customWidth="1"/>
    <col min="11267" max="11267" width="136.140625" customWidth="1"/>
    <col min="11521" max="11521" width="65.140625" customWidth="1"/>
    <col min="11522" max="11522" width="15.5703125" customWidth="1"/>
    <col min="11523" max="11523" width="136.140625" customWidth="1"/>
    <col min="11777" max="11777" width="65.140625" customWidth="1"/>
    <col min="11778" max="11778" width="15.5703125" customWidth="1"/>
    <col min="11779" max="11779" width="136.140625" customWidth="1"/>
    <col min="12033" max="12033" width="65.140625" customWidth="1"/>
    <col min="12034" max="12034" width="15.5703125" customWidth="1"/>
    <col min="12035" max="12035" width="136.140625" customWidth="1"/>
    <col min="12289" max="12289" width="65.140625" customWidth="1"/>
    <col min="12290" max="12290" width="15.5703125" customWidth="1"/>
    <col min="12291" max="12291" width="136.140625" customWidth="1"/>
    <col min="12545" max="12545" width="65.140625" customWidth="1"/>
    <col min="12546" max="12546" width="15.5703125" customWidth="1"/>
    <col min="12547" max="12547" width="136.140625" customWidth="1"/>
    <col min="12801" max="12801" width="65.140625" customWidth="1"/>
    <col min="12802" max="12802" width="15.5703125" customWidth="1"/>
    <col min="12803" max="12803" width="136.140625" customWidth="1"/>
    <col min="13057" max="13057" width="65.140625" customWidth="1"/>
    <col min="13058" max="13058" width="15.5703125" customWidth="1"/>
    <col min="13059" max="13059" width="136.140625" customWidth="1"/>
    <col min="13313" max="13313" width="65.140625" customWidth="1"/>
    <col min="13314" max="13314" width="15.5703125" customWidth="1"/>
    <col min="13315" max="13315" width="136.140625" customWidth="1"/>
    <col min="13569" max="13569" width="65.140625" customWidth="1"/>
    <col min="13570" max="13570" width="15.5703125" customWidth="1"/>
    <col min="13571" max="13571" width="136.140625" customWidth="1"/>
    <col min="13825" max="13825" width="65.140625" customWidth="1"/>
    <col min="13826" max="13826" width="15.5703125" customWidth="1"/>
    <col min="13827" max="13827" width="136.140625" customWidth="1"/>
    <col min="14081" max="14081" width="65.140625" customWidth="1"/>
    <col min="14082" max="14082" width="15.5703125" customWidth="1"/>
    <col min="14083" max="14083" width="136.140625" customWidth="1"/>
    <col min="14337" max="14337" width="65.140625" customWidth="1"/>
    <col min="14338" max="14338" width="15.5703125" customWidth="1"/>
    <col min="14339" max="14339" width="136.140625" customWidth="1"/>
    <col min="14593" max="14593" width="65.140625" customWidth="1"/>
    <col min="14594" max="14594" width="15.5703125" customWidth="1"/>
    <col min="14595" max="14595" width="136.140625" customWidth="1"/>
    <col min="14849" max="14849" width="65.140625" customWidth="1"/>
    <col min="14850" max="14850" width="15.5703125" customWidth="1"/>
    <col min="14851" max="14851" width="136.140625" customWidth="1"/>
    <col min="15105" max="15105" width="65.140625" customWidth="1"/>
    <col min="15106" max="15106" width="15.5703125" customWidth="1"/>
    <col min="15107" max="15107" width="136.140625" customWidth="1"/>
    <col min="15361" max="15361" width="65.140625" customWidth="1"/>
    <col min="15362" max="15362" width="15.5703125" customWidth="1"/>
    <col min="15363" max="15363" width="136.140625" customWidth="1"/>
    <col min="15617" max="15617" width="65.140625" customWidth="1"/>
    <col min="15618" max="15618" width="15.5703125" customWidth="1"/>
    <col min="15619" max="15619" width="136.140625" customWidth="1"/>
    <col min="15873" max="15873" width="65.140625" customWidth="1"/>
    <col min="15874" max="15874" width="15.5703125" customWidth="1"/>
    <col min="15875" max="15875" width="136.140625" customWidth="1"/>
    <col min="16129" max="16129" width="65.140625" customWidth="1"/>
    <col min="16130" max="16130" width="15.5703125" customWidth="1"/>
    <col min="16131" max="16131" width="136.140625" customWidth="1"/>
  </cols>
  <sheetData>
    <row r="1" spans="1:7" ht="18.75" x14ac:dyDescent="0.3">
      <c r="A1" s="6" t="s">
        <v>28</v>
      </c>
    </row>
    <row r="2" spans="1:7" x14ac:dyDescent="0.25">
      <c r="A2" s="2"/>
    </row>
    <row r="3" spans="1:7" x14ac:dyDescent="0.25">
      <c r="A3" s="2" t="s">
        <v>29</v>
      </c>
    </row>
    <row r="4" spans="1:7" x14ac:dyDescent="0.25">
      <c r="A4" s="2"/>
    </row>
    <row r="5" spans="1:7" x14ac:dyDescent="0.25">
      <c r="A5" s="3" t="s">
        <v>6</v>
      </c>
      <c r="B5" s="16" t="s">
        <v>21</v>
      </c>
      <c r="C5" s="4" t="s">
        <v>5</v>
      </c>
    </row>
    <row r="6" spans="1:7" x14ac:dyDescent="0.25">
      <c r="A6" s="5" t="s">
        <v>12</v>
      </c>
      <c r="B6" s="17">
        <v>4315000</v>
      </c>
      <c r="C6" s="5" t="s">
        <v>18</v>
      </c>
      <c r="E6" s="14"/>
    </row>
    <row r="7" spans="1:7" x14ac:dyDescent="0.25">
      <c r="A7" s="5" t="s">
        <v>0</v>
      </c>
      <c r="B7" s="17">
        <f>3246573+68326</f>
        <v>3314899</v>
      </c>
      <c r="C7" s="5" t="s">
        <v>14</v>
      </c>
      <c r="E7" s="14"/>
    </row>
    <row r="8" spans="1:7" ht="13.15" customHeight="1" x14ac:dyDescent="0.25">
      <c r="A8" s="3" t="s">
        <v>3</v>
      </c>
      <c r="B8" s="18">
        <f>SUM(B6:B7)</f>
        <v>7629899</v>
      </c>
      <c r="C8" s="5"/>
      <c r="E8" s="13"/>
      <c r="G8" s="15"/>
    </row>
    <row r="10" spans="1:7" x14ac:dyDescent="0.25">
      <c r="A10" s="5" t="s">
        <v>7</v>
      </c>
      <c r="B10" s="17">
        <v>2940000</v>
      </c>
      <c r="C10" s="5" t="s">
        <v>25</v>
      </c>
    </row>
    <row r="11" spans="1:7" x14ac:dyDescent="0.25">
      <c r="A11" s="5" t="s">
        <v>1</v>
      </c>
      <c r="B11" s="17">
        <v>2919075</v>
      </c>
      <c r="C11" s="5" t="s">
        <v>15</v>
      </c>
    </row>
    <row r="12" spans="1:7" x14ac:dyDescent="0.25">
      <c r="A12" s="5" t="s">
        <v>2</v>
      </c>
      <c r="B12" s="17">
        <v>223845.26</v>
      </c>
      <c r="C12" s="5" t="s">
        <v>16</v>
      </c>
    </row>
    <row r="13" spans="1:7" x14ac:dyDescent="0.25">
      <c r="A13" s="5" t="s">
        <v>13</v>
      </c>
      <c r="B13" s="17">
        <v>99340</v>
      </c>
      <c r="C13" s="5" t="s">
        <v>24</v>
      </c>
    </row>
    <row r="14" spans="1:7" x14ac:dyDescent="0.25">
      <c r="A14" s="5" t="s">
        <v>22</v>
      </c>
      <c r="B14" s="17">
        <v>200000</v>
      </c>
      <c r="C14" s="5" t="s">
        <v>26</v>
      </c>
    </row>
    <row r="15" spans="1:7" ht="30" x14ac:dyDescent="0.25">
      <c r="A15" s="5" t="s">
        <v>10</v>
      </c>
      <c r="B15" s="17">
        <v>903957</v>
      </c>
      <c r="C15" s="8" t="s">
        <v>17</v>
      </c>
    </row>
    <row r="16" spans="1:7" ht="30" x14ac:dyDescent="0.25">
      <c r="A16" s="5" t="s">
        <v>8</v>
      </c>
      <c r="B16" s="19">
        <f>(5*135542)*106.8% + (5*135542)*123.4%</f>
        <v>1560088.42</v>
      </c>
      <c r="C16" s="9" t="s">
        <v>27</v>
      </c>
    </row>
    <row r="17" spans="1:5" x14ac:dyDescent="0.25">
      <c r="A17" s="3" t="s">
        <v>4</v>
      </c>
      <c r="B17" s="18">
        <f>SUM(B10:B16)</f>
        <v>8846305.6799999997</v>
      </c>
      <c r="C17" s="3"/>
      <c r="E17" s="13"/>
    </row>
    <row r="19" spans="1:5" x14ac:dyDescent="0.25">
      <c r="A19" s="3" t="s">
        <v>9</v>
      </c>
      <c r="B19" s="20">
        <f>B8-B17</f>
        <v>-1216406.6799999997</v>
      </c>
      <c r="C19" s="3"/>
      <c r="E19" s="13"/>
    </row>
    <row r="21" spans="1:5" ht="15.75" x14ac:dyDescent="0.25">
      <c r="A21" s="7" t="s">
        <v>11</v>
      </c>
      <c r="B21" s="22">
        <f>B19/4898/9.5</f>
        <v>-26.141855537168762</v>
      </c>
      <c r="C21" s="8"/>
    </row>
    <row r="23" spans="1:5" ht="15.75" x14ac:dyDescent="0.25">
      <c r="A23" s="11" t="s">
        <v>20</v>
      </c>
      <c r="B23" s="21" t="s">
        <v>23</v>
      </c>
      <c r="C23" s="10"/>
    </row>
    <row r="25" spans="1:5" s="1" customFormat="1" x14ac:dyDescent="0.25">
      <c r="A25" t="s">
        <v>19</v>
      </c>
      <c r="B25" s="12"/>
      <c r="C25"/>
      <c r="E25" s="12"/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Zvýšenie bytné_vedenie_13.6.22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EU_03</dc:creator>
  <cp:lastModifiedBy>Gogorova</cp:lastModifiedBy>
  <cp:lastPrinted>2022-06-01T16:26:44Z</cp:lastPrinted>
  <dcterms:created xsi:type="dcterms:W3CDTF">2022-04-28T08:05:22Z</dcterms:created>
  <dcterms:modified xsi:type="dcterms:W3CDTF">2023-06-21T14:19:40Z</dcterms:modified>
</cp:coreProperties>
</file>