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67CB9E11-3684-454E-8047-C93CF05AC3C7}" xr6:coauthVersionLast="36" xr6:coauthVersionMax="36" xr10:uidLastSave="{00000000-0000-0000-0000-000000000000}"/>
  <bookViews>
    <workbookView xWindow="0" yWindow="0" windowWidth="27630" windowHeight="12810" xr2:uid="{00000000-000D-0000-FFFF-FFFF00000000}"/>
  </bookViews>
  <sheets>
    <sheet name="Rozdelenie fondu zo zisku" sheetId="5" r:id="rId1"/>
  </sheets>
  <calcPr calcId="191029"/>
</workbook>
</file>

<file path=xl/calcChain.xml><?xml version="1.0" encoding="utf-8"?>
<calcChain xmlns="http://schemas.openxmlformats.org/spreadsheetml/2006/main">
  <c r="L10" i="5" l="1"/>
  <c r="B11" i="5"/>
  <c r="J12" i="5"/>
  <c r="G12" i="5"/>
  <c r="F12" i="5"/>
  <c r="E12" i="5"/>
  <c r="C12" i="5"/>
  <c r="B12" i="5"/>
  <c r="K11" i="5"/>
  <c r="J11" i="5"/>
  <c r="I11" i="5"/>
  <c r="H11" i="5"/>
  <c r="H12" i="5" s="1"/>
  <c r="G11" i="5"/>
  <c r="F11" i="5"/>
  <c r="E11" i="5"/>
  <c r="D11" i="5"/>
  <c r="D12" i="5" s="1"/>
  <c r="C11" i="5"/>
  <c r="L9" i="5"/>
  <c r="L8" i="5"/>
  <c r="L12" i="5" l="1"/>
  <c r="L11" i="5"/>
</calcChain>
</file>

<file path=xl/sharedStrings.xml><?xml version="1.0" encoding="utf-8"?>
<sst xmlns="http://schemas.openxmlformats.org/spreadsheetml/2006/main" count="19" uniqueCount="19">
  <si>
    <t>SVF</t>
  </si>
  <si>
    <t>SJF</t>
  </si>
  <si>
    <t>FEI</t>
  </si>
  <si>
    <t>FCHPT</t>
  </si>
  <si>
    <t>MTF</t>
  </si>
  <si>
    <t>FIIT</t>
  </si>
  <si>
    <t>REKTORÁT</t>
  </si>
  <si>
    <t>GABČÍKOVO</t>
  </si>
  <si>
    <t>S P O L U</t>
  </si>
  <si>
    <t>HV pred zdanením</t>
  </si>
  <si>
    <t>Daň</t>
  </si>
  <si>
    <t>HV po zdanení</t>
  </si>
  <si>
    <t>FAD</t>
  </si>
  <si>
    <t>ŠDaJ</t>
  </si>
  <si>
    <t>Rozvrhový kľúč = HV po zdanení / súčet kladných HV po zdanení  ( 339 959,15 € / 3 196 521,37 € = 0,106352849 )</t>
  </si>
  <si>
    <t>Príloha č.1</t>
  </si>
  <si>
    <t xml:space="preserve">Rozdelenie fondu zo zisku po zdanení </t>
  </si>
  <si>
    <t xml:space="preserve">Rozdelenie fondu zo zisku po zdanení podľa rozvrhového kľúča               </t>
  </si>
  <si>
    <t>Fond zo zisku po zdanení (60 %  HV po zdanení)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</si>
</sst>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E8B3-6ECD-4AE4-AB9B-1AE2B637820D}">
  <sheetPr>
    <pageSetUpPr fitToPage="1"/>
  </sheetPr>
  <dimension ref="A1:N20"/>
  <sheetViews>
    <sheetView tabSelected="1" workbookViewId="0">
      <selection activeCell="B29" sqref="B29"/>
    </sheetView>
  </sheetViews>
  <sheetFormatPr defaultRowHeight="12.75" x14ac:dyDescent="0.2"/>
  <cols>
    <col min="1" max="1" width="24.140625" bestFit="1" customWidth="1"/>
    <col min="2" max="2" width="14.5703125" customWidth="1"/>
    <col min="3" max="3" width="11.7109375" bestFit="1" customWidth="1"/>
    <col min="4" max="4" width="10.7109375" bestFit="1" customWidth="1"/>
    <col min="5" max="5" width="11.7109375" bestFit="1" customWidth="1"/>
    <col min="6" max="6" width="10.7109375" bestFit="1" customWidth="1"/>
    <col min="7" max="7" width="11.7109375" bestFit="1" customWidth="1"/>
    <col min="8" max="8" width="13.42578125" bestFit="1" customWidth="1"/>
    <col min="9" max="9" width="14" bestFit="1" customWidth="1"/>
    <col min="10" max="10" width="13.42578125" bestFit="1" customWidth="1"/>
    <col min="11" max="11" width="12.28515625" bestFit="1" customWidth="1"/>
    <col min="12" max="12" width="13.42578125" bestFit="1" customWidth="1"/>
    <col min="14" max="14" width="11.7109375" bestFit="1" customWidth="1"/>
  </cols>
  <sheetData>
    <row r="1" spans="1:14" x14ac:dyDescent="0.2">
      <c r="A1" t="s">
        <v>15</v>
      </c>
    </row>
    <row r="3" spans="1:14" ht="18" x14ac:dyDescent="0.25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x14ac:dyDescent="0.2">
      <c r="A4" s="5"/>
    </row>
    <row r="6" spans="1:14" x14ac:dyDescent="0.2">
      <c r="A6" s="2"/>
      <c r="B6" s="8" t="s">
        <v>0</v>
      </c>
      <c r="C6" s="8" t="s">
        <v>1</v>
      </c>
      <c r="D6" s="8" t="s">
        <v>2</v>
      </c>
      <c r="E6" s="8" t="s">
        <v>3</v>
      </c>
      <c r="F6" s="8" t="s">
        <v>12</v>
      </c>
      <c r="G6" s="8" t="s">
        <v>4</v>
      </c>
      <c r="H6" s="8" t="s">
        <v>5</v>
      </c>
      <c r="I6" s="8" t="s">
        <v>6</v>
      </c>
      <c r="J6" s="8" t="s">
        <v>13</v>
      </c>
      <c r="K6" s="8" t="s">
        <v>7</v>
      </c>
      <c r="L6" s="8" t="s">
        <v>8</v>
      </c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2" t="s">
        <v>9</v>
      </c>
      <c r="B8" s="6">
        <v>608876.04</v>
      </c>
      <c r="C8" s="6">
        <v>131297</v>
      </c>
      <c r="D8" s="6">
        <v>86975.07</v>
      </c>
      <c r="E8" s="6">
        <v>492968.07</v>
      </c>
      <c r="F8" s="6">
        <v>43714.81</v>
      </c>
      <c r="G8" s="6">
        <v>548236.06999999995</v>
      </c>
      <c r="H8" s="6">
        <v>85460.43</v>
      </c>
      <c r="I8" s="6">
        <v>-2037246.54</v>
      </c>
      <c r="J8" s="6">
        <v>1521222.83</v>
      </c>
      <c r="K8" s="6">
        <v>-36211.040000000001</v>
      </c>
      <c r="L8" s="6">
        <f>SUM(B8:K8)</f>
        <v>1445292.74</v>
      </c>
    </row>
    <row r="9" spans="1:14" x14ac:dyDescent="0.2">
      <c r="A9" s="2" t="s">
        <v>10</v>
      </c>
      <c r="B9" s="6">
        <v>113267.90369999936</v>
      </c>
      <c r="C9" s="6">
        <v>25814.485200000025</v>
      </c>
      <c r="D9" s="6">
        <v>49300.975500000939</v>
      </c>
      <c r="E9" s="6">
        <v>39984.025199999436</v>
      </c>
      <c r="F9" s="6">
        <v>3414.9674999998042</v>
      </c>
      <c r="G9" s="6">
        <v>44928.42479999939</v>
      </c>
      <c r="H9" s="6">
        <v>20586.102599999915</v>
      </c>
      <c r="I9" s="6">
        <v>787601.94030000002</v>
      </c>
      <c r="J9" s="6">
        <v>24932.063100000265</v>
      </c>
      <c r="K9" s="6">
        <v>-4497.3011999999999</v>
      </c>
      <c r="L9" s="6">
        <f t="shared" ref="L9" si="0">SUM(B9:K9)</f>
        <v>1105333.5866999992</v>
      </c>
    </row>
    <row r="10" spans="1:14" x14ac:dyDescent="0.2">
      <c r="A10" s="2" t="s">
        <v>11</v>
      </c>
      <c r="B10" s="6">
        <v>495608.13630000071</v>
      </c>
      <c r="C10" s="6">
        <v>105482.51479999998</v>
      </c>
      <c r="D10" s="6">
        <v>37674.094499999068</v>
      </c>
      <c r="E10" s="6">
        <v>452984.04480000056</v>
      </c>
      <c r="F10" s="6">
        <v>40299.842500000195</v>
      </c>
      <c r="G10" s="6">
        <v>503307.64520000055</v>
      </c>
      <c r="H10" s="6">
        <v>64874.327400000082</v>
      </c>
      <c r="I10" s="6">
        <v>-2824848.4802999999</v>
      </c>
      <c r="J10" s="6">
        <v>1496290.7668999997</v>
      </c>
      <c r="K10" s="6">
        <v>-31713.738799999999</v>
      </c>
      <c r="L10" s="6">
        <f>SUM(B10:K10)</f>
        <v>339959.15330000099</v>
      </c>
      <c r="N10" s="1"/>
    </row>
    <row r="11" spans="1:14" ht="25.5" x14ac:dyDescent="0.2">
      <c r="A11" s="4" t="s">
        <v>18</v>
      </c>
      <c r="B11" s="6">
        <f t="shared" ref="B11:K11" si="1">B10*0.6</f>
        <v>297364.8817800004</v>
      </c>
      <c r="C11" s="6">
        <f t="shared" si="1"/>
        <v>63289.508879999979</v>
      </c>
      <c r="D11" s="6">
        <f t="shared" si="1"/>
        <v>22604.456699999439</v>
      </c>
      <c r="E11" s="6">
        <f t="shared" si="1"/>
        <v>271790.42688000033</v>
      </c>
      <c r="F11" s="6">
        <f t="shared" si="1"/>
        <v>24179.905500000117</v>
      </c>
      <c r="G11" s="6">
        <f t="shared" si="1"/>
        <v>301984.58712000033</v>
      </c>
      <c r="H11" s="6">
        <f t="shared" si="1"/>
        <v>38924.596440000045</v>
      </c>
      <c r="I11" s="6">
        <f t="shared" si="1"/>
        <v>-1694909.08818</v>
      </c>
      <c r="J11" s="6">
        <f t="shared" si="1"/>
        <v>897774.46013999975</v>
      </c>
      <c r="K11" s="6">
        <f t="shared" si="1"/>
        <v>-19028.243279999999</v>
      </c>
      <c r="L11" s="6">
        <f>SUM(B11:K11)</f>
        <v>203975.49198000034</v>
      </c>
      <c r="N11" s="7"/>
    </row>
    <row r="12" spans="1:14" ht="39" customHeight="1" x14ac:dyDescent="0.2">
      <c r="A12" s="10" t="s">
        <v>17</v>
      </c>
      <c r="B12" s="9">
        <f t="shared" ref="B12:H12" si="2">B11*0.106352849</f>
        <v>31625.602369851233</v>
      </c>
      <c r="C12" s="9">
        <f t="shared" si="2"/>
        <v>6731.0195811987969</v>
      </c>
      <c r="D12" s="9">
        <f t="shared" si="2"/>
        <v>2404.0483701420785</v>
      </c>
      <c r="E12" s="9">
        <f t="shared" si="2"/>
        <v>28905.686229614217</v>
      </c>
      <c r="F12" s="9">
        <f t="shared" si="2"/>
        <v>2571.6018384757817</v>
      </c>
      <c r="G12" s="9">
        <f t="shared" si="2"/>
        <v>32116.921194300739</v>
      </c>
      <c r="H12" s="9">
        <f t="shared" si="2"/>
        <v>4139.7417275692624</v>
      </c>
      <c r="I12" s="9">
        <v>0</v>
      </c>
      <c r="J12" s="9">
        <f>J11*0.106352849</f>
        <v>95480.871595325909</v>
      </c>
      <c r="K12" s="9">
        <v>0</v>
      </c>
      <c r="L12" s="9">
        <f>SUM(B12:K12)</f>
        <v>203975.492906478</v>
      </c>
    </row>
    <row r="13" spans="1:14" x14ac:dyDescent="0.2">
      <c r="A13" s="3"/>
    </row>
    <row r="14" spans="1:14" x14ac:dyDescent="0.2">
      <c r="A14" s="3"/>
      <c r="B14" s="7"/>
      <c r="C14" s="7"/>
      <c r="D14" s="7"/>
      <c r="E14" s="7"/>
      <c r="F14" s="7"/>
      <c r="G14" s="7"/>
      <c r="H14" s="7"/>
      <c r="J14" s="7"/>
      <c r="L14" s="7"/>
    </row>
    <row r="15" spans="1:14" ht="24" customHeight="1" x14ac:dyDescent="0.2">
      <c r="A15" s="11" t="s">
        <v>14</v>
      </c>
      <c r="B15" s="11"/>
      <c r="C15" s="11"/>
      <c r="D15" s="11"/>
      <c r="E15" s="11"/>
      <c r="F15" s="11"/>
      <c r="G15" s="11"/>
      <c r="H15" s="11"/>
    </row>
    <row r="19" spans="8:8" x14ac:dyDescent="0.2">
      <c r="H19" s="7"/>
    </row>
    <row r="20" spans="8:8" x14ac:dyDescent="0.2">
      <c r="H20" s="7"/>
    </row>
  </sheetData>
  <mergeCells count="2">
    <mergeCell ref="A15:H15"/>
    <mergeCell ref="A3:L3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Rozdelenie fondu zo zisku</vt:lpstr>
    </vt:vector>
  </TitlesOfParts>
  <Company>STU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Lopasov</dc:creator>
  <cp:lastModifiedBy>Gogorova</cp:lastModifiedBy>
  <cp:lastPrinted>2023-06-02T07:36:40Z</cp:lastPrinted>
  <dcterms:created xsi:type="dcterms:W3CDTF">2012-03-13T10:36:55Z</dcterms:created>
  <dcterms:modified xsi:type="dcterms:W3CDTF">2023-06-21T14:06:15Z</dcterms:modified>
</cp:coreProperties>
</file>