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630" windowHeight="12810" activeTab="2"/>
  </bookViews>
  <sheets>
    <sheet name="ÚZ ŠDaJ" sheetId="1" r:id="rId1"/>
    <sheet name="Správa ÚZ_" sheetId="2" r:id="rId2"/>
    <sheet name="MG" sheetId="3" r:id="rId3"/>
    <sheet name="JHaNB" sheetId="4" r:id="rId4"/>
    <sheet name="Akademik" sheetId="5" r:id="rId5"/>
    <sheet name="Mladosť" sheetId="6" r:id="rId6"/>
    <sheet name="Dobrovičova" sheetId="7" r:id="rId7"/>
    <sheet name="Stravovacie centrum" sheetId="8" r:id="rId8"/>
  </sheets>
  <definedNames/>
  <calcPr fullCalcOnLoad="1"/>
</workbook>
</file>

<file path=xl/sharedStrings.xml><?xml version="1.0" encoding="utf-8"?>
<sst xmlns="http://schemas.openxmlformats.org/spreadsheetml/2006/main" count="188" uniqueCount="102">
  <si>
    <t>zámočník</t>
  </si>
  <si>
    <t>inštalatér</t>
  </si>
  <si>
    <t>elektrikár</t>
  </si>
  <si>
    <t>stolár</t>
  </si>
  <si>
    <t>maliar</t>
  </si>
  <si>
    <t>upratovačka</t>
  </si>
  <si>
    <t>vrátnik</t>
  </si>
  <si>
    <t>záhradník</t>
  </si>
  <si>
    <t>skladník</t>
  </si>
  <si>
    <t>pokladník</t>
  </si>
  <si>
    <t>kuchár</t>
  </si>
  <si>
    <t>ŠJ Jura Hronca</t>
  </si>
  <si>
    <t>ŠJ Dobrovičova</t>
  </si>
  <si>
    <t>pomocná sila</t>
  </si>
  <si>
    <t xml:space="preserve"> </t>
  </si>
  <si>
    <t>chyžná</t>
  </si>
  <si>
    <t>vedúci úseku</t>
  </si>
  <si>
    <t>majetkár ÚZ ŠDaJ</t>
  </si>
  <si>
    <t>vedúci oddelenia</t>
  </si>
  <si>
    <t>ekonóm</t>
  </si>
  <si>
    <t>vodič</t>
  </si>
  <si>
    <t>ŠJ Mladá Garda</t>
  </si>
  <si>
    <t>ŠJ Mladosť</t>
  </si>
  <si>
    <t>upratovačka - chyžná</t>
  </si>
  <si>
    <t>ŠJ Stavebná fakulta</t>
  </si>
  <si>
    <t>ŠJ Vazovova</t>
  </si>
  <si>
    <t>Referát evidencie a správy majetku</t>
  </si>
  <si>
    <t>správca počítačovej siete</t>
  </si>
  <si>
    <t>referent ubytovania</t>
  </si>
  <si>
    <t>maliar-murár</t>
  </si>
  <si>
    <t>personalista, ekonomika práce, mzdový účtovník</t>
  </si>
  <si>
    <t xml:space="preserve">ŠD Mladá Garda     </t>
  </si>
  <si>
    <t xml:space="preserve">ŠD Akademik             </t>
  </si>
  <si>
    <t xml:space="preserve">ŠD Mladosť               </t>
  </si>
  <si>
    <t xml:space="preserve">ŠD Dobrovičova         </t>
  </si>
  <si>
    <t>ORGANIZAČNÁ ŠTRUKTÚRA</t>
  </si>
  <si>
    <t>SPRÁVA ÚZ ŠDaJ</t>
  </si>
  <si>
    <t>ŠTUDENTSKÉ DOMOVY</t>
  </si>
  <si>
    <t xml:space="preserve"> STRAVOVACIE CENTRUM</t>
  </si>
  <si>
    <t>ÚZ ŠDaJ SPOLU</t>
  </si>
  <si>
    <t>Oddelenie rozpočtu,                financovania a evidencie pohľadávok</t>
  </si>
  <si>
    <t xml:space="preserve">     vedúci úseku      </t>
  </si>
  <si>
    <t>EKONOMICKÝ ÚSEK</t>
  </si>
  <si>
    <t>ÚSEK ĽUDSKÝCH ZDROJOV</t>
  </si>
  <si>
    <t>Oddelenie finančného účtovníctva a platobného styku</t>
  </si>
  <si>
    <t>TECHNICKÝ ÚSEK</t>
  </si>
  <si>
    <t>PREVÁDZKOVÝ ÚSEK</t>
  </si>
  <si>
    <t>ORGANIZAČNÁ ŠTRUKTÚRA SPRÁVY ÚZ ŠDaJ</t>
  </si>
  <si>
    <t>VEDÚCI ÚRADU ÚZ ŠDaJ</t>
  </si>
  <si>
    <t>ASISTENT RIADITEĽA</t>
  </si>
  <si>
    <t>technik BOZP a PO a CO</t>
  </si>
  <si>
    <t>SPRÁVA ÚZ ŠDaJ SPOLU</t>
  </si>
  <si>
    <t xml:space="preserve">ORGANIZAČNÁ ŠTRUKTÚRA </t>
  </si>
  <si>
    <t>ŠD MLADÁ GARDA SPOLU</t>
  </si>
  <si>
    <t>ŠTUDENTSKÉHO DOMOVA JURA HRONCA A NIKOSA BELOJANISA</t>
  </si>
  <si>
    <t>ŠD JURA HRONCA A NIKOSA BELOJANISA SPOLU</t>
  </si>
  <si>
    <t>ŠTUDENTSKÉHO DOMOVA AKADEMIK</t>
  </si>
  <si>
    <t>ŠD AKADEMIK SPOLU</t>
  </si>
  <si>
    <t>ŠTUDENTSKÉHO DOMOVA MLADOSŤ</t>
  </si>
  <si>
    <t>ŠD MLADOSŤ SPOLU</t>
  </si>
  <si>
    <t>ŠTUDENTSKÉHO DOMOVA DOBROVIČOVA</t>
  </si>
  <si>
    <t>ŠD DOBROVIČOVA SPOLU</t>
  </si>
  <si>
    <t>STRAVOVACIEHO CENTRA</t>
  </si>
  <si>
    <t>STRAVOVACIE CENTRUM SPOLU</t>
  </si>
  <si>
    <t>skladník-pokladník</t>
  </si>
  <si>
    <t>Referát BOZP,OPP a prevádzky ÚZ ŠDaJ</t>
  </si>
  <si>
    <t>vedúci ŠJ - pokladník</t>
  </si>
  <si>
    <t xml:space="preserve">vedúci ŠJ - pokladník </t>
  </si>
  <si>
    <t>PREVÁDZKOVÝ RIADITEĽ ŠTUDENTSKÉHO DOMOVA</t>
  </si>
  <si>
    <t>PREVÁDZKOVÝ RIADITEĽ  ŠTUDENTSKÉHO DOMOVA</t>
  </si>
  <si>
    <t>Referát verejného obstarávania</t>
  </si>
  <si>
    <t>referent VO</t>
  </si>
  <si>
    <t>právnik</t>
  </si>
  <si>
    <t>Referát dopravy a daní</t>
  </si>
  <si>
    <t>REFERÁT PRÁVNYCH SLUŽIEB</t>
  </si>
  <si>
    <t xml:space="preserve">ÚSEK VEREJNÉHO OBSTARÁVANIA </t>
  </si>
  <si>
    <t xml:space="preserve">                                  RIADITEĽ ÚZ ŠDaJ                          </t>
  </si>
  <si>
    <t xml:space="preserve">                                                                         RIADITEĽ  ÚZ ŠDaJ                                                                                         1</t>
  </si>
  <si>
    <t>údržbár</t>
  </si>
  <si>
    <t>Referát správy informačných sietí</t>
  </si>
  <si>
    <t>admin.zamest.-pokladník</t>
  </si>
  <si>
    <t xml:space="preserve">TECHNICKO INVESTIČNÝ ÚSEK                                                    </t>
  </si>
  <si>
    <r>
      <t>Odd. energetiky a revíznych činností (</t>
    </r>
    <r>
      <rPr>
        <b/>
        <u val="single"/>
        <sz val="8"/>
        <rFont val="Arial"/>
        <family val="2"/>
      </rPr>
      <t>obsluha OST a plynových kotolní bude zrušená od 1.7.2017</t>
    </r>
    <r>
      <rPr>
        <b/>
        <sz val="8"/>
        <rFont val="Arial"/>
        <family val="2"/>
      </rPr>
      <t>)</t>
    </r>
  </si>
  <si>
    <t xml:space="preserve">Referát realizácie opráv a údržby a investičných činností         </t>
  </si>
  <si>
    <t xml:space="preserve">Referát ubytovacích služieb   </t>
  </si>
  <si>
    <t xml:space="preserve">technik        </t>
  </si>
  <si>
    <r>
      <t xml:space="preserve">PREVÁDZKOVÝ RIADITEĽ STRAVOVACIEHO CENTRA                        </t>
    </r>
    <r>
      <rPr>
        <b/>
        <strike/>
        <sz val="14"/>
        <rFont val="Arial"/>
        <family val="2"/>
      </rPr>
      <t xml:space="preserve">               </t>
    </r>
  </si>
  <si>
    <t>Úsek prevádzkových činností SC</t>
  </si>
  <si>
    <t xml:space="preserve">vedúci úseku </t>
  </si>
  <si>
    <t>vedúci oddelenia            1</t>
  </si>
  <si>
    <t>účtovník hlavnej činnosti   2</t>
  </si>
  <si>
    <t>účtovník podnik.činnosti    1</t>
  </si>
  <si>
    <t>účtovník študent. jedální    1</t>
  </si>
  <si>
    <t>platobný styk                    1</t>
  </si>
  <si>
    <t>ŠJ Strojnícka fakulta</t>
  </si>
  <si>
    <t>k Organizačnému poriadku ÚZ ŠDaJ STU</t>
  </si>
  <si>
    <t>Príloha č.1 k návrhu Dodatku č.4</t>
  </si>
  <si>
    <t xml:space="preserve">ŠD Jura Hronca                                     a Nikosa Belojanisa  </t>
  </si>
  <si>
    <t>ŠPORTOVÝ AREÁL</t>
  </si>
  <si>
    <t>prevádzkový zamestnanec</t>
  </si>
  <si>
    <t>správca Športového areálu</t>
  </si>
  <si>
    <t>vedúci Športového areálu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</si>
</sst>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0.0"/>
    <numFmt numFmtId="175" formatCode="#,##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8"/>
      <name val="Arial"/>
      <family val="2"/>
    </font>
    <font>
      <strike/>
      <sz val="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trike/>
      <sz val="14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175" fontId="6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5" fontId="20" fillId="0" borderId="0" xfId="0" applyNumberFormat="1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7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175" fontId="0" fillId="0" borderId="0" xfId="0" applyNumberForma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75" fontId="0" fillId="0" borderId="0" xfId="0" applyNumberForma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75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4" fontId="19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175" fontId="6" fillId="0" borderId="0" xfId="0" applyNumberFormat="1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right" vertical="center" wrapText="1"/>
    </xf>
    <xf numFmtId="174" fontId="15" fillId="0" borderId="0" xfId="0" applyNumberFormat="1" applyFont="1" applyFill="1" applyBorder="1" applyAlignment="1">
      <alignment horizontal="center" vertical="center" wrapText="1"/>
    </xf>
    <xf numFmtId="174" fontId="1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0" fillId="0" borderId="17" xfId="0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4" fontId="14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7" fillId="0" borderId="0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4" fontId="3" fillId="0" borderId="1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4" fontId="0" fillId="0" borderId="22" xfId="0" applyNumberFormat="1" applyFill="1" applyBorder="1" applyAlignment="1">
      <alignment horizontal="center"/>
    </xf>
    <xf numFmtId="174" fontId="0" fillId="0" borderId="14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" fontId="0" fillId="0" borderId="14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175" fontId="15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74" fontId="0" fillId="0" borderId="22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174" fontId="0" fillId="0" borderId="22" xfId="0" applyNumberFormat="1" applyFill="1" applyBorder="1" applyAlignment="1">
      <alignment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" fontId="0" fillId="0" borderId="31" xfId="0" applyNumberFormat="1" applyFill="1" applyBorder="1" applyAlignment="1">
      <alignment horizontal="center" vertical="center" wrapText="1"/>
    </xf>
    <xf numFmtId="174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2" xfId="0" applyFill="1" applyBorder="1" applyAlignment="1">
      <alignment horizontal="left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174" fontId="0" fillId="0" borderId="18" xfId="0" applyNumberForma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0" fillId="33" borderId="22" xfId="0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7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1" fontId="3" fillId="33" borderId="35" xfId="0" applyNumberFormat="1" applyFont="1" applyFill="1" applyBorder="1" applyAlignment="1">
      <alignment horizontal="center" vertical="center" wrapText="1"/>
    </xf>
    <xf numFmtId="1" fontId="3" fillId="33" borderId="36" xfId="0" applyNumberFormat="1" applyFont="1" applyFill="1" applyBorder="1" applyAlignment="1">
      <alignment horizontal="center" vertical="center" wrapText="1"/>
    </xf>
    <xf numFmtId="2" fontId="15" fillId="0" borderId="37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44" fontId="2" fillId="0" borderId="41" xfId="38" applyFont="1" applyFill="1" applyBorder="1" applyAlignment="1">
      <alignment horizontal="left" vertical="center"/>
    </xf>
    <xf numFmtId="1" fontId="11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74" fontId="3" fillId="0" borderId="35" xfId="0" applyNumberFormat="1" applyFont="1" applyFill="1" applyBorder="1" applyAlignment="1">
      <alignment horizontal="center" vertical="center" wrapText="1"/>
    </xf>
    <xf numFmtId="174" fontId="3" fillId="0" borderId="36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174" fontId="15" fillId="0" borderId="44" xfId="0" applyNumberFormat="1" applyFont="1" applyFill="1" applyBorder="1" applyAlignment="1">
      <alignment horizontal="center" vertical="center" wrapText="1"/>
    </xf>
    <xf numFmtId="175" fontId="3" fillId="0" borderId="35" xfId="0" applyNumberFormat="1" applyFont="1" applyFill="1" applyBorder="1" applyAlignment="1">
      <alignment horizontal="center" vertical="center" wrapText="1"/>
    </xf>
    <xf numFmtId="175" fontId="3" fillId="0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704850</xdr:colOff>
      <xdr:row>9</xdr:row>
      <xdr:rowOff>0</xdr:rowOff>
    </xdr:from>
    <xdr:to>
      <xdr:col>10</xdr:col>
      <xdr:colOff>714375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0" y="1924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11</xdr:row>
      <xdr:rowOff>142875</xdr:rowOff>
    </xdr:from>
    <xdr:to>
      <xdr:col>7</xdr:col>
      <xdr:colOff>123825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6086475" y="2390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12</xdr:row>
      <xdr:rowOff>0</xdr:rowOff>
    </xdr:from>
    <xdr:to>
      <xdr:col>10</xdr:col>
      <xdr:colOff>466725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90963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9525</xdr:rowOff>
    </xdr:from>
    <xdr:to>
      <xdr:col>10</xdr:col>
      <xdr:colOff>504825</xdr:colOff>
      <xdr:row>12</xdr:row>
      <xdr:rowOff>28575</xdr:rowOff>
    </xdr:to>
    <xdr:sp>
      <xdr:nvSpPr>
        <xdr:cNvPr id="4" name="Line 5"/>
        <xdr:cNvSpPr>
          <a:spLocks/>
        </xdr:cNvSpPr>
      </xdr:nvSpPr>
      <xdr:spPr>
        <a:xfrm flipV="1">
          <a:off x="9115425" y="24193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171450</xdr:rowOff>
    </xdr:from>
    <xdr:to>
      <xdr:col>4</xdr:col>
      <xdr:colOff>19050</xdr:colOff>
      <xdr:row>13</xdr:row>
      <xdr:rowOff>171450</xdr:rowOff>
    </xdr:to>
    <xdr:sp>
      <xdr:nvSpPr>
        <xdr:cNvPr id="5" name="Line 89"/>
        <xdr:cNvSpPr>
          <a:spLocks/>
        </xdr:cNvSpPr>
      </xdr:nvSpPr>
      <xdr:spPr>
        <a:xfrm>
          <a:off x="2371725" y="2752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19050</xdr:colOff>
      <xdr:row>26</xdr:row>
      <xdr:rowOff>133350</xdr:rowOff>
    </xdr:to>
    <xdr:sp>
      <xdr:nvSpPr>
        <xdr:cNvPr id="6" name="Line 94"/>
        <xdr:cNvSpPr>
          <a:spLocks/>
        </xdr:cNvSpPr>
      </xdr:nvSpPr>
      <xdr:spPr>
        <a:xfrm>
          <a:off x="2362200" y="2752725"/>
          <a:ext cx="95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7</xdr:row>
      <xdr:rowOff>171450</xdr:rowOff>
    </xdr:from>
    <xdr:to>
      <xdr:col>5</xdr:col>
      <xdr:colOff>333375</xdr:colOff>
      <xdr:row>13</xdr:row>
      <xdr:rowOff>0</xdr:rowOff>
    </xdr:to>
    <xdr:sp>
      <xdr:nvSpPr>
        <xdr:cNvPr id="7" name="Line 20"/>
        <xdr:cNvSpPr>
          <a:spLocks/>
        </xdr:cNvSpPr>
      </xdr:nvSpPr>
      <xdr:spPr>
        <a:xfrm flipH="1">
          <a:off x="781050" y="1762125"/>
          <a:ext cx="43529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0</xdr:rowOff>
    </xdr:from>
    <xdr:to>
      <xdr:col>4</xdr:col>
      <xdr:colOff>0</xdr:colOff>
      <xdr:row>20</xdr:row>
      <xdr:rowOff>9525</xdr:rowOff>
    </xdr:to>
    <xdr:sp>
      <xdr:nvSpPr>
        <xdr:cNvPr id="8" name="Line 28"/>
        <xdr:cNvSpPr>
          <a:spLocks/>
        </xdr:cNvSpPr>
      </xdr:nvSpPr>
      <xdr:spPr>
        <a:xfrm flipV="1">
          <a:off x="2362200" y="4000500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123825</xdr:rowOff>
    </xdr:from>
    <xdr:to>
      <xdr:col>3</xdr:col>
      <xdr:colOff>333375</xdr:colOff>
      <xdr:row>17</xdr:row>
      <xdr:rowOff>123825</xdr:rowOff>
    </xdr:to>
    <xdr:sp>
      <xdr:nvSpPr>
        <xdr:cNvPr id="9" name="Line 30"/>
        <xdr:cNvSpPr>
          <a:spLocks/>
        </xdr:cNvSpPr>
      </xdr:nvSpPr>
      <xdr:spPr>
        <a:xfrm flipV="1">
          <a:off x="2371725" y="3495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10" name="Line 32"/>
        <xdr:cNvSpPr>
          <a:spLocks/>
        </xdr:cNvSpPr>
      </xdr:nvSpPr>
      <xdr:spPr>
        <a:xfrm>
          <a:off x="2352675" y="49244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11" name="Line 33"/>
        <xdr:cNvSpPr>
          <a:spLocks/>
        </xdr:cNvSpPr>
      </xdr:nvSpPr>
      <xdr:spPr>
        <a:xfrm flipV="1">
          <a:off x="2371725" y="5381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123825</xdr:rowOff>
    </xdr:from>
    <xdr:to>
      <xdr:col>4</xdr:col>
      <xdr:colOff>9525</xdr:colOff>
      <xdr:row>22</xdr:row>
      <xdr:rowOff>123825</xdr:rowOff>
    </xdr:to>
    <xdr:sp>
      <xdr:nvSpPr>
        <xdr:cNvPr id="12" name="Line 36"/>
        <xdr:cNvSpPr>
          <a:spLocks/>
        </xdr:cNvSpPr>
      </xdr:nvSpPr>
      <xdr:spPr>
        <a:xfrm>
          <a:off x="2352675" y="4505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1076325</xdr:colOff>
      <xdr:row>8</xdr:row>
      <xdr:rowOff>0</xdr:rowOff>
    </xdr:from>
    <xdr:to>
      <xdr:col>5</xdr:col>
      <xdr:colOff>323850</xdr:colOff>
      <xdr:row>12</xdr:row>
      <xdr:rowOff>152400</xdr:rowOff>
    </xdr:to>
    <xdr:sp>
      <xdr:nvSpPr>
        <xdr:cNvPr id="13" name="Line 37"/>
        <xdr:cNvSpPr>
          <a:spLocks/>
        </xdr:cNvSpPr>
      </xdr:nvSpPr>
      <xdr:spPr>
        <a:xfrm flipH="1">
          <a:off x="3762375" y="1762125"/>
          <a:ext cx="1362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0</xdr:rowOff>
    </xdr:from>
    <xdr:to>
      <xdr:col>7</xdr:col>
      <xdr:colOff>952500</xdr:colOff>
      <xdr:row>12</xdr:row>
      <xdr:rowOff>152400</xdr:rowOff>
    </xdr:to>
    <xdr:sp>
      <xdr:nvSpPr>
        <xdr:cNvPr id="14" name="Line 38"/>
        <xdr:cNvSpPr>
          <a:spLocks/>
        </xdr:cNvSpPr>
      </xdr:nvSpPr>
      <xdr:spPr>
        <a:xfrm>
          <a:off x="5124450" y="1762125"/>
          <a:ext cx="1800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561975</xdr:colOff>
      <xdr:row>10</xdr:row>
      <xdr:rowOff>0</xdr:rowOff>
    </xdr:from>
    <xdr:to>
      <xdr:col>41</xdr:col>
      <xdr:colOff>561975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18681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466725</xdr:colOff>
      <xdr:row>18</xdr:row>
      <xdr:rowOff>0</xdr:rowOff>
    </xdr:from>
    <xdr:to>
      <xdr:col>41</xdr:col>
      <xdr:colOff>466725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1177290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18</xdr:row>
      <xdr:rowOff>9525</xdr:rowOff>
    </xdr:from>
    <xdr:to>
      <xdr:col>41</xdr:col>
      <xdr:colOff>504825</xdr:colOff>
      <xdr:row>18</xdr:row>
      <xdr:rowOff>28575</xdr:rowOff>
    </xdr:to>
    <xdr:sp>
      <xdr:nvSpPr>
        <xdr:cNvPr id="3" name="Line 5"/>
        <xdr:cNvSpPr>
          <a:spLocks/>
        </xdr:cNvSpPr>
      </xdr:nvSpPr>
      <xdr:spPr>
        <a:xfrm flipV="1">
          <a:off x="11791950" y="34385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9525</xdr:rowOff>
    </xdr:from>
    <xdr:to>
      <xdr:col>18</xdr:col>
      <xdr:colOff>504825</xdr:colOff>
      <xdr:row>12</xdr:row>
      <xdr:rowOff>152400</xdr:rowOff>
    </xdr:to>
    <xdr:sp>
      <xdr:nvSpPr>
        <xdr:cNvPr id="4" name="Line 39"/>
        <xdr:cNvSpPr>
          <a:spLocks/>
        </xdr:cNvSpPr>
      </xdr:nvSpPr>
      <xdr:spPr>
        <a:xfrm flipH="1">
          <a:off x="4362450" y="1809750"/>
          <a:ext cx="18669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161925</xdr:rowOff>
    </xdr:from>
    <xdr:to>
      <xdr:col>27</xdr:col>
      <xdr:colOff>542925</xdr:colOff>
      <xdr:row>12</xdr:row>
      <xdr:rowOff>133350</xdr:rowOff>
    </xdr:to>
    <xdr:sp>
      <xdr:nvSpPr>
        <xdr:cNvPr id="5" name="Line 40"/>
        <xdr:cNvSpPr>
          <a:spLocks/>
        </xdr:cNvSpPr>
      </xdr:nvSpPr>
      <xdr:spPr>
        <a:xfrm>
          <a:off x="6257925" y="179070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323850</xdr:rowOff>
    </xdr:from>
    <xdr:to>
      <xdr:col>15</xdr:col>
      <xdr:colOff>57150</xdr:colOff>
      <xdr:row>18</xdr:row>
      <xdr:rowOff>152400</xdr:rowOff>
    </xdr:to>
    <xdr:sp>
      <xdr:nvSpPr>
        <xdr:cNvPr id="6" name="Line 41"/>
        <xdr:cNvSpPr>
          <a:spLocks/>
        </xdr:cNvSpPr>
      </xdr:nvSpPr>
      <xdr:spPr>
        <a:xfrm flipH="1">
          <a:off x="2971800" y="2933700"/>
          <a:ext cx="14382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15</xdr:row>
      <xdr:rowOff>19050</xdr:rowOff>
    </xdr:from>
    <xdr:to>
      <xdr:col>15</xdr:col>
      <xdr:colOff>638175</xdr:colOff>
      <xdr:row>18</xdr:row>
      <xdr:rowOff>161925</xdr:rowOff>
    </xdr:to>
    <xdr:sp>
      <xdr:nvSpPr>
        <xdr:cNvPr id="7" name="Line 45"/>
        <xdr:cNvSpPr>
          <a:spLocks/>
        </xdr:cNvSpPr>
      </xdr:nvSpPr>
      <xdr:spPr>
        <a:xfrm>
          <a:off x="4391025" y="2962275"/>
          <a:ext cx="600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27</xdr:col>
      <xdr:colOff>28575</xdr:colOff>
      <xdr:row>18</xdr:row>
      <xdr:rowOff>152400</xdr:rowOff>
    </xdr:to>
    <xdr:sp>
      <xdr:nvSpPr>
        <xdr:cNvPr id="8" name="Line 46"/>
        <xdr:cNvSpPr>
          <a:spLocks/>
        </xdr:cNvSpPr>
      </xdr:nvSpPr>
      <xdr:spPr>
        <a:xfrm>
          <a:off x="4352925" y="2943225"/>
          <a:ext cx="37814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0</xdr:rowOff>
    </xdr:from>
    <xdr:to>
      <xdr:col>44</xdr:col>
      <xdr:colOff>104775</xdr:colOff>
      <xdr:row>18</xdr:row>
      <xdr:rowOff>152400</xdr:rowOff>
    </xdr:to>
    <xdr:sp>
      <xdr:nvSpPr>
        <xdr:cNvPr id="9" name="Line 47"/>
        <xdr:cNvSpPr>
          <a:spLocks/>
        </xdr:cNvSpPr>
      </xdr:nvSpPr>
      <xdr:spPr>
        <a:xfrm>
          <a:off x="4362450" y="2943225"/>
          <a:ext cx="78486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19</xdr:row>
      <xdr:rowOff>666750</xdr:rowOff>
    </xdr:from>
    <xdr:to>
      <xdr:col>15</xdr:col>
      <xdr:colOff>514350</xdr:colOff>
      <xdr:row>22</xdr:row>
      <xdr:rowOff>0</xdr:rowOff>
    </xdr:to>
    <xdr:sp>
      <xdr:nvSpPr>
        <xdr:cNvPr id="10" name="Line 49"/>
        <xdr:cNvSpPr>
          <a:spLocks/>
        </xdr:cNvSpPr>
      </xdr:nvSpPr>
      <xdr:spPr>
        <a:xfrm>
          <a:off x="4867275" y="4267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657225</xdr:rowOff>
    </xdr:from>
    <xdr:to>
      <xdr:col>24</xdr:col>
      <xdr:colOff>0</xdr:colOff>
      <xdr:row>21</xdr:row>
      <xdr:rowOff>133350</xdr:rowOff>
    </xdr:to>
    <xdr:sp>
      <xdr:nvSpPr>
        <xdr:cNvPr id="11" name="Line 52"/>
        <xdr:cNvSpPr>
          <a:spLocks/>
        </xdr:cNvSpPr>
      </xdr:nvSpPr>
      <xdr:spPr>
        <a:xfrm>
          <a:off x="7810500" y="42576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66675</xdr:colOff>
      <xdr:row>19</xdr:row>
      <xdr:rowOff>666750</xdr:rowOff>
    </xdr:from>
    <xdr:to>
      <xdr:col>43</xdr:col>
      <xdr:colOff>66675</xdr:colOff>
      <xdr:row>21</xdr:row>
      <xdr:rowOff>142875</xdr:rowOff>
    </xdr:to>
    <xdr:sp>
      <xdr:nvSpPr>
        <xdr:cNvPr id="12" name="Line 55"/>
        <xdr:cNvSpPr>
          <a:spLocks/>
        </xdr:cNvSpPr>
      </xdr:nvSpPr>
      <xdr:spPr>
        <a:xfrm>
          <a:off x="12077700" y="4267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23</xdr:row>
      <xdr:rowOff>0</xdr:rowOff>
    </xdr:from>
    <xdr:to>
      <xdr:col>9</xdr:col>
      <xdr:colOff>0</xdr:colOff>
      <xdr:row>25</xdr:row>
      <xdr:rowOff>0</xdr:rowOff>
    </xdr:to>
    <xdr:sp>
      <xdr:nvSpPr>
        <xdr:cNvPr id="13" name="Line 57"/>
        <xdr:cNvSpPr>
          <a:spLocks/>
        </xdr:cNvSpPr>
      </xdr:nvSpPr>
      <xdr:spPr>
        <a:xfrm flipH="1">
          <a:off x="1790700" y="4848225"/>
          <a:ext cx="1171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9525</xdr:rowOff>
    </xdr:from>
    <xdr:to>
      <xdr:col>9</xdr:col>
      <xdr:colOff>9525</xdr:colOff>
      <xdr:row>24</xdr:row>
      <xdr:rowOff>180975</xdr:rowOff>
    </xdr:to>
    <xdr:sp>
      <xdr:nvSpPr>
        <xdr:cNvPr id="14" name="Line 58"/>
        <xdr:cNvSpPr>
          <a:spLocks/>
        </xdr:cNvSpPr>
      </xdr:nvSpPr>
      <xdr:spPr>
        <a:xfrm flipH="1">
          <a:off x="2962275" y="485775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9525</xdr:rowOff>
    </xdr:from>
    <xdr:to>
      <xdr:col>12</xdr:col>
      <xdr:colOff>485775</xdr:colOff>
      <xdr:row>24</xdr:row>
      <xdr:rowOff>190500</xdr:rowOff>
    </xdr:to>
    <xdr:sp>
      <xdr:nvSpPr>
        <xdr:cNvPr id="15" name="Line 59"/>
        <xdr:cNvSpPr>
          <a:spLocks/>
        </xdr:cNvSpPr>
      </xdr:nvSpPr>
      <xdr:spPr>
        <a:xfrm>
          <a:off x="2962275" y="4857750"/>
          <a:ext cx="1038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22</xdr:row>
      <xdr:rowOff>228600</xdr:rowOff>
    </xdr:from>
    <xdr:to>
      <xdr:col>27</xdr:col>
      <xdr:colOff>542925</xdr:colOff>
      <xdr:row>24</xdr:row>
      <xdr:rowOff>190500</xdr:rowOff>
    </xdr:to>
    <xdr:sp>
      <xdr:nvSpPr>
        <xdr:cNvPr id="16" name="Line 65"/>
        <xdr:cNvSpPr>
          <a:spLocks/>
        </xdr:cNvSpPr>
      </xdr:nvSpPr>
      <xdr:spPr>
        <a:xfrm>
          <a:off x="7800975" y="4829175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23</xdr:row>
      <xdr:rowOff>0</xdr:rowOff>
    </xdr:from>
    <xdr:to>
      <xdr:col>24</xdr:col>
      <xdr:colOff>0</xdr:colOff>
      <xdr:row>24</xdr:row>
      <xdr:rowOff>190500</xdr:rowOff>
    </xdr:to>
    <xdr:sp>
      <xdr:nvSpPr>
        <xdr:cNvPr id="17" name="Line 66"/>
        <xdr:cNvSpPr>
          <a:spLocks/>
        </xdr:cNvSpPr>
      </xdr:nvSpPr>
      <xdr:spPr>
        <a:xfrm flipH="1">
          <a:off x="6362700" y="4848225"/>
          <a:ext cx="1447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457200</xdr:colOff>
      <xdr:row>22</xdr:row>
      <xdr:rowOff>238125</xdr:rowOff>
    </xdr:from>
    <xdr:to>
      <xdr:col>43</xdr:col>
      <xdr:colOff>76200</xdr:colOff>
      <xdr:row>24</xdr:row>
      <xdr:rowOff>200025</xdr:rowOff>
    </xdr:to>
    <xdr:sp>
      <xdr:nvSpPr>
        <xdr:cNvPr id="18" name="Line 69"/>
        <xdr:cNvSpPr>
          <a:spLocks/>
        </xdr:cNvSpPr>
      </xdr:nvSpPr>
      <xdr:spPr>
        <a:xfrm flipH="1">
          <a:off x="11763375" y="4838700"/>
          <a:ext cx="3238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27</xdr:row>
      <xdr:rowOff>9525</xdr:rowOff>
    </xdr:from>
    <xdr:to>
      <xdr:col>9</xdr:col>
      <xdr:colOff>47625</xdr:colOff>
      <xdr:row>28</xdr:row>
      <xdr:rowOff>190500</xdr:rowOff>
    </xdr:to>
    <xdr:sp>
      <xdr:nvSpPr>
        <xdr:cNvPr id="19" name="Line 75"/>
        <xdr:cNvSpPr>
          <a:spLocks/>
        </xdr:cNvSpPr>
      </xdr:nvSpPr>
      <xdr:spPr>
        <a:xfrm flipH="1">
          <a:off x="3000375" y="6143625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27</xdr:row>
      <xdr:rowOff>9525</xdr:rowOff>
    </xdr:from>
    <xdr:to>
      <xdr:col>12</xdr:col>
      <xdr:colOff>457200</xdr:colOff>
      <xdr:row>32</xdr:row>
      <xdr:rowOff>9525</xdr:rowOff>
    </xdr:to>
    <xdr:sp>
      <xdr:nvSpPr>
        <xdr:cNvPr id="20" name="Line 76"/>
        <xdr:cNvSpPr>
          <a:spLocks/>
        </xdr:cNvSpPr>
      </xdr:nvSpPr>
      <xdr:spPr>
        <a:xfrm>
          <a:off x="3971925" y="614362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23</xdr:row>
      <xdr:rowOff>9525</xdr:rowOff>
    </xdr:from>
    <xdr:to>
      <xdr:col>15</xdr:col>
      <xdr:colOff>514350</xdr:colOff>
      <xdr:row>31</xdr:row>
      <xdr:rowOff>419100</xdr:rowOff>
    </xdr:to>
    <xdr:sp>
      <xdr:nvSpPr>
        <xdr:cNvPr id="21" name="Line 77"/>
        <xdr:cNvSpPr>
          <a:spLocks/>
        </xdr:cNvSpPr>
      </xdr:nvSpPr>
      <xdr:spPr>
        <a:xfrm>
          <a:off x="4848225" y="4857750"/>
          <a:ext cx="1905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9525</xdr:rowOff>
    </xdr:from>
    <xdr:to>
      <xdr:col>9</xdr:col>
      <xdr:colOff>28575</xdr:colOff>
      <xdr:row>32</xdr:row>
      <xdr:rowOff>0</xdr:rowOff>
    </xdr:to>
    <xdr:sp>
      <xdr:nvSpPr>
        <xdr:cNvPr id="22" name="Line 79"/>
        <xdr:cNvSpPr>
          <a:spLocks/>
        </xdr:cNvSpPr>
      </xdr:nvSpPr>
      <xdr:spPr>
        <a:xfrm>
          <a:off x="2990850" y="68389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30</xdr:row>
      <xdr:rowOff>9525</xdr:rowOff>
    </xdr:from>
    <xdr:to>
      <xdr:col>5</xdr:col>
      <xdr:colOff>9525</xdr:colOff>
      <xdr:row>32</xdr:row>
      <xdr:rowOff>9525</xdr:rowOff>
    </xdr:to>
    <xdr:sp>
      <xdr:nvSpPr>
        <xdr:cNvPr id="23" name="Line 81"/>
        <xdr:cNvSpPr>
          <a:spLocks/>
        </xdr:cNvSpPr>
      </xdr:nvSpPr>
      <xdr:spPr>
        <a:xfrm flipH="1">
          <a:off x="1819275" y="6838950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29</xdr:row>
      <xdr:rowOff>9525</xdr:rowOff>
    </xdr:to>
    <xdr:sp>
      <xdr:nvSpPr>
        <xdr:cNvPr id="24" name="Line 84"/>
        <xdr:cNvSpPr>
          <a:spLocks/>
        </xdr:cNvSpPr>
      </xdr:nvSpPr>
      <xdr:spPr>
        <a:xfrm>
          <a:off x="1819275" y="61531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26</xdr:row>
      <xdr:rowOff>561975</xdr:rowOff>
    </xdr:from>
    <xdr:to>
      <xdr:col>19</xdr:col>
      <xdr:colOff>57150</xdr:colOff>
      <xdr:row>29</xdr:row>
      <xdr:rowOff>0</xdr:rowOff>
    </xdr:to>
    <xdr:sp>
      <xdr:nvSpPr>
        <xdr:cNvPr id="25" name="Line 87"/>
        <xdr:cNvSpPr>
          <a:spLocks/>
        </xdr:cNvSpPr>
      </xdr:nvSpPr>
      <xdr:spPr>
        <a:xfrm flipH="1">
          <a:off x="6315075" y="6124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27</xdr:row>
      <xdr:rowOff>19050</xdr:rowOff>
    </xdr:from>
    <xdr:to>
      <xdr:col>41</xdr:col>
      <xdr:colOff>485775</xdr:colOff>
      <xdr:row>32</xdr:row>
      <xdr:rowOff>19050</xdr:rowOff>
    </xdr:to>
    <xdr:sp>
      <xdr:nvSpPr>
        <xdr:cNvPr id="26" name="Line 89"/>
        <xdr:cNvSpPr>
          <a:spLocks/>
        </xdr:cNvSpPr>
      </xdr:nvSpPr>
      <xdr:spPr>
        <a:xfrm>
          <a:off x="11791950" y="6153150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352425</xdr:colOff>
      <xdr:row>27</xdr:row>
      <xdr:rowOff>9525</xdr:rowOff>
    </xdr:from>
    <xdr:to>
      <xdr:col>44</xdr:col>
      <xdr:colOff>352425</xdr:colOff>
      <xdr:row>31</xdr:row>
      <xdr:rowOff>428625</xdr:rowOff>
    </xdr:to>
    <xdr:sp>
      <xdr:nvSpPr>
        <xdr:cNvPr id="27" name="Line 90"/>
        <xdr:cNvSpPr>
          <a:spLocks/>
        </xdr:cNvSpPr>
      </xdr:nvSpPr>
      <xdr:spPr>
        <a:xfrm>
          <a:off x="12458700" y="614362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23</xdr:row>
      <xdr:rowOff>9525</xdr:rowOff>
    </xdr:from>
    <xdr:to>
      <xdr:col>44</xdr:col>
      <xdr:colOff>352425</xdr:colOff>
      <xdr:row>25</xdr:row>
      <xdr:rowOff>0</xdr:rowOff>
    </xdr:to>
    <xdr:sp>
      <xdr:nvSpPr>
        <xdr:cNvPr id="28" name="Line 91"/>
        <xdr:cNvSpPr>
          <a:spLocks/>
        </xdr:cNvSpPr>
      </xdr:nvSpPr>
      <xdr:spPr>
        <a:xfrm>
          <a:off x="12087225" y="4857750"/>
          <a:ext cx="3714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552450</xdr:colOff>
      <xdr:row>23</xdr:row>
      <xdr:rowOff>9525</xdr:rowOff>
    </xdr:from>
    <xdr:to>
      <xdr:col>24</xdr:col>
      <xdr:colOff>9525</xdr:colOff>
      <xdr:row>25</xdr:row>
      <xdr:rowOff>0</xdr:rowOff>
    </xdr:to>
    <xdr:sp>
      <xdr:nvSpPr>
        <xdr:cNvPr id="29" name="Line 96"/>
        <xdr:cNvSpPr>
          <a:spLocks/>
        </xdr:cNvSpPr>
      </xdr:nvSpPr>
      <xdr:spPr>
        <a:xfrm flipH="1">
          <a:off x="7581900" y="4857750"/>
          <a:ext cx="228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9525</xdr:colOff>
      <xdr:row>22</xdr:row>
      <xdr:rowOff>0</xdr:rowOff>
    </xdr:to>
    <xdr:sp>
      <xdr:nvSpPr>
        <xdr:cNvPr id="30" name="Line 97"/>
        <xdr:cNvSpPr>
          <a:spLocks/>
        </xdr:cNvSpPr>
      </xdr:nvSpPr>
      <xdr:spPr>
        <a:xfrm flipH="1">
          <a:off x="2971800" y="4286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457200</xdr:colOff>
      <xdr:row>27</xdr:row>
      <xdr:rowOff>19050</xdr:rowOff>
    </xdr:from>
    <xdr:to>
      <xdr:col>35</xdr:col>
      <xdr:colOff>457200</xdr:colOff>
      <xdr:row>32</xdr:row>
      <xdr:rowOff>28575</xdr:rowOff>
    </xdr:to>
    <xdr:sp>
      <xdr:nvSpPr>
        <xdr:cNvPr id="31" name="Line 89"/>
        <xdr:cNvSpPr>
          <a:spLocks/>
        </xdr:cNvSpPr>
      </xdr:nvSpPr>
      <xdr:spPr>
        <a:xfrm>
          <a:off x="9820275" y="615315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409575</xdr:colOff>
      <xdr:row>27</xdr:row>
      <xdr:rowOff>19050</xdr:rowOff>
    </xdr:from>
    <xdr:to>
      <xdr:col>38</xdr:col>
      <xdr:colOff>419100</xdr:colOff>
      <xdr:row>32</xdr:row>
      <xdr:rowOff>9525</xdr:rowOff>
    </xdr:to>
    <xdr:sp>
      <xdr:nvSpPr>
        <xdr:cNvPr id="32" name="Line 89"/>
        <xdr:cNvSpPr>
          <a:spLocks/>
        </xdr:cNvSpPr>
      </xdr:nvSpPr>
      <xdr:spPr>
        <a:xfrm>
          <a:off x="10782300" y="6153150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20</xdr:row>
      <xdr:rowOff>9525</xdr:rowOff>
    </xdr:from>
    <xdr:to>
      <xdr:col>37</xdr:col>
      <xdr:colOff>47625</xdr:colOff>
      <xdr:row>22</xdr:row>
      <xdr:rowOff>9525</xdr:rowOff>
    </xdr:to>
    <xdr:sp>
      <xdr:nvSpPr>
        <xdr:cNvPr id="33" name="Line 52"/>
        <xdr:cNvSpPr>
          <a:spLocks/>
        </xdr:cNvSpPr>
      </xdr:nvSpPr>
      <xdr:spPr>
        <a:xfrm>
          <a:off x="10277475" y="4286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495300</xdr:colOff>
      <xdr:row>23</xdr:row>
      <xdr:rowOff>9525</xdr:rowOff>
    </xdr:from>
    <xdr:to>
      <xdr:col>37</xdr:col>
      <xdr:colOff>85725</xdr:colOff>
      <xdr:row>25</xdr:row>
      <xdr:rowOff>0</xdr:rowOff>
    </xdr:to>
    <xdr:sp>
      <xdr:nvSpPr>
        <xdr:cNvPr id="34" name="Line 52"/>
        <xdr:cNvSpPr>
          <a:spLocks/>
        </xdr:cNvSpPr>
      </xdr:nvSpPr>
      <xdr:spPr>
        <a:xfrm flipH="1">
          <a:off x="9858375" y="4857750"/>
          <a:ext cx="457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23</xdr:row>
      <xdr:rowOff>9525</xdr:rowOff>
    </xdr:from>
    <xdr:to>
      <xdr:col>38</xdr:col>
      <xdr:colOff>352425</xdr:colOff>
      <xdr:row>24</xdr:row>
      <xdr:rowOff>190500</xdr:rowOff>
    </xdr:to>
    <xdr:sp>
      <xdr:nvSpPr>
        <xdr:cNvPr id="35" name="Line 52"/>
        <xdr:cNvSpPr>
          <a:spLocks/>
        </xdr:cNvSpPr>
      </xdr:nvSpPr>
      <xdr:spPr>
        <a:xfrm>
          <a:off x="10315575" y="4857750"/>
          <a:ext cx="409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15</xdr:row>
      <xdr:rowOff>0</xdr:rowOff>
    </xdr:from>
    <xdr:to>
      <xdr:col>14</xdr:col>
      <xdr:colOff>85725</xdr:colOff>
      <xdr:row>18</xdr:row>
      <xdr:rowOff>152400</xdr:rowOff>
    </xdr:to>
    <xdr:sp>
      <xdr:nvSpPr>
        <xdr:cNvPr id="36" name="Line 47"/>
        <xdr:cNvSpPr>
          <a:spLocks/>
        </xdr:cNvSpPr>
      </xdr:nvSpPr>
      <xdr:spPr>
        <a:xfrm flipH="1">
          <a:off x="714375" y="2943225"/>
          <a:ext cx="3638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666750</xdr:rowOff>
    </xdr:from>
    <xdr:to>
      <xdr:col>0</xdr:col>
      <xdr:colOff>514350</xdr:colOff>
      <xdr:row>22</xdr:row>
      <xdr:rowOff>0</xdr:rowOff>
    </xdr:to>
    <xdr:sp>
      <xdr:nvSpPr>
        <xdr:cNvPr id="37" name="Line 90"/>
        <xdr:cNvSpPr>
          <a:spLocks/>
        </xdr:cNvSpPr>
      </xdr:nvSpPr>
      <xdr:spPr>
        <a:xfrm>
          <a:off x="504825" y="4267200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323850</xdr:rowOff>
    </xdr:from>
    <xdr:to>
      <xdr:col>37</xdr:col>
      <xdr:colOff>47625</xdr:colOff>
      <xdr:row>18</xdr:row>
      <xdr:rowOff>161925</xdr:rowOff>
    </xdr:to>
    <xdr:sp>
      <xdr:nvSpPr>
        <xdr:cNvPr id="38" name="Line 46"/>
        <xdr:cNvSpPr>
          <a:spLocks/>
        </xdr:cNvSpPr>
      </xdr:nvSpPr>
      <xdr:spPr>
        <a:xfrm>
          <a:off x="4371975" y="2933700"/>
          <a:ext cx="5905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20</xdr:row>
      <xdr:rowOff>9525</xdr:rowOff>
    </xdr:from>
    <xdr:to>
      <xdr:col>23</xdr:col>
      <xdr:colOff>200025</xdr:colOff>
      <xdr:row>22</xdr:row>
      <xdr:rowOff>9525</xdr:rowOff>
    </xdr:to>
    <xdr:sp>
      <xdr:nvSpPr>
        <xdr:cNvPr id="39" name="Line 66"/>
        <xdr:cNvSpPr>
          <a:spLocks/>
        </xdr:cNvSpPr>
      </xdr:nvSpPr>
      <xdr:spPr>
        <a:xfrm>
          <a:off x="7800975" y="4286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561975</xdr:rowOff>
    </xdr:from>
    <xdr:to>
      <xdr:col>22</xdr:col>
      <xdr:colOff>514350</xdr:colOff>
      <xdr:row>32</xdr:row>
      <xdr:rowOff>0</xdr:rowOff>
    </xdr:to>
    <xdr:sp>
      <xdr:nvSpPr>
        <xdr:cNvPr id="40" name="Line 75"/>
        <xdr:cNvSpPr>
          <a:spLocks/>
        </xdr:cNvSpPr>
      </xdr:nvSpPr>
      <xdr:spPr>
        <a:xfrm>
          <a:off x="7524750" y="6124575"/>
          <a:ext cx="190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485775</xdr:colOff>
      <xdr:row>27</xdr:row>
      <xdr:rowOff>9525</xdr:rowOff>
    </xdr:from>
    <xdr:to>
      <xdr:col>27</xdr:col>
      <xdr:colOff>504825</xdr:colOff>
      <xdr:row>32</xdr:row>
      <xdr:rowOff>19050</xdr:rowOff>
    </xdr:to>
    <xdr:sp>
      <xdr:nvSpPr>
        <xdr:cNvPr id="41" name="Line 75"/>
        <xdr:cNvSpPr>
          <a:spLocks/>
        </xdr:cNvSpPr>
      </xdr:nvSpPr>
      <xdr:spPr>
        <a:xfrm>
          <a:off x="8591550" y="6143625"/>
          <a:ext cx="190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30</xdr:row>
      <xdr:rowOff>9525</xdr:rowOff>
    </xdr:from>
    <xdr:to>
      <xdr:col>19</xdr:col>
      <xdr:colOff>95250</xdr:colOff>
      <xdr:row>32</xdr:row>
      <xdr:rowOff>0</xdr:rowOff>
    </xdr:to>
    <xdr:sp>
      <xdr:nvSpPr>
        <xdr:cNvPr id="42" name="Line 79"/>
        <xdr:cNvSpPr>
          <a:spLocks/>
        </xdr:cNvSpPr>
      </xdr:nvSpPr>
      <xdr:spPr>
        <a:xfrm>
          <a:off x="6353175" y="68389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13</xdr:row>
      <xdr:rowOff>9525</xdr:rowOff>
    </xdr:from>
    <xdr:to>
      <xdr:col>5</xdr:col>
      <xdr:colOff>695325</xdr:colOff>
      <xdr:row>13</xdr:row>
      <xdr:rowOff>9525</xdr:rowOff>
    </xdr:to>
    <xdr:sp>
      <xdr:nvSpPr>
        <xdr:cNvPr id="1" name="Line 8"/>
        <xdr:cNvSpPr>
          <a:spLocks/>
        </xdr:cNvSpPr>
      </xdr:nvSpPr>
      <xdr:spPr>
        <a:xfrm>
          <a:off x="40005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9</xdr:row>
      <xdr:rowOff>152400</xdr:rowOff>
    </xdr:from>
    <xdr:to>
      <xdr:col>4</xdr:col>
      <xdr:colOff>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 flipH="1">
          <a:off x="1257300" y="1905000"/>
          <a:ext cx="1466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952500</xdr:colOff>
      <xdr:row>13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2724150" y="1914525"/>
          <a:ext cx="1533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19</xdr:row>
      <xdr:rowOff>9525</xdr:rowOff>
    </xdr:from>
    <xdr:to>
      <xdr:col>1</xdr:col>
      <xdr:colOff>781050</xdr:colOff>
      <xdr:row>20</xdr:row>
      <xdr:rowOff>190500</xdr:rowOff>
    </xdr:to>
    <xdr:sp>
      <xdr:nvSpPr>
        <xdr:cNvPr id="4" name="Line 16"/>
        <xdr:cNvSpPr>
          <a:spLocks/>
        </xdr:cNvSpPr>
      </xdr:nvSpPr>
      <xdr:spPr>
        <a:xfrm>
          <a:off x="1228725" y="35909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16</xdr:row>
      <xdr:rowOff>9525</xdr:rowOff>
    </xdr:from>
    <xdr:to>
      <xdr:col>1</xdr:col>
      <xdr:colOff>771525</xdr:colOff>
      <xdr:row>18</xdr:row>
      <xdr:rowOff>9525</xdr:rowOff>
    </xdr:to>
    <xdr:sp>
      <xdr:nvSpPr>
        <xdr:cNvPr id="5" name="Line 17"/>
        <xdr:cNvSpPr>
          <a:spLocks/>
        </xdr:cNvSpPr>
      </xdr:nvSpPr>
      <xdr:spPr>
        <a:xfrm>
          <a:off x="1219200" y="292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16</xdr:row>
      <xdr:rowOff>0</xdr:rowOff>
    </xdr:from>
    <xdr:to>
      <xdr:col>5</xdr:col>
      <xdr:colOff>933450</xdr:colOff>
      <xdr:row>17</xdr:row>
      <xdr:rowOff>190500</xdr:rowOff>
    </xdr:to>
    <xdr:sp>
      <xdr:nvSpPr>
        <xdr:cNvPr id="6" name="Line 19"/>
        <xdr:cNvSpPr>
          <a:spLocks/>
        </xdr:cNvSpPr>
      </xdr:nvSpPr>
      <xdr:spPr>
        <a:xfrm>
          <a:off x="4238625" y="2914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952500</xdr:colOff>
      <xdr:row>19</xdr:row>
      <xdr:rowOff>0</xdr:rowOff>
    </xdr:from>
    <xdr:to>
      <xdr:col>5</xdr:col>
      <xdr:colOff>952500</xdr:colOff>
      <xdr:row>20</xdr:row>
      <xdr:rowOff>190500</xdr:rowOff>
    </xdr:to>
    <xdr:sp>
      <xdr:nvSpPr>
        <xdr:cNvPr id="7" name="Line 20"/>
        <xdr:cNvSpPr>
          <a:spLocks/>
        </xdr:cNvSpPr>
      </xdr:nvSpPr>
      <xdr:spPr>
        <a:xfrm>
          <a:off x="4257675" y="35814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1133475</xdr:colOff>
      <xdr:row>15</xdr:row>
      <xdr:rowOff>161925</xdr:rowOff>
    </xdr:from>
    <xdr:to>
      <xdr:col>9</xdr:col>
      <xdr:colOff>1133475</xdr:colOff>
      <xdr:row>17</xdr:row>
      <xdr:rowOff>180975</xdr:rowOff>
    </xdr:to>
    <xdr:sp>
      <xdr:nvSpPr>
        <xdr:cNvPr id="8" name="Line 19"/>
        <xdr:cNvSpPr>
          <a:spLocks/>
        </xdr:cNvSpPr>
      </xdr:nvSpPr>
      <xdr:spPr>
        <a:xfrm>
          <a:off x="7439025" y="2905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1143000</xdr:colOff>
      <xdr:row>19</xdr:row>
      <xdr:rowOff>0</xdr:rowOff>
    </xdr:from>
    <xdr:to>
      <xdr:col>9</xdr:col>
      <xdr:colOff>1143000</xdr:colOff>
      <xdr:row>20</xdr:row>
      <xdr:rowOff>190500</xdr:rowOff>
    </xdr:to>
    <xdr:sp>
      <xdr:nvSpPr>
        <xdr:cNvPr id="9" name="Line 20"/>
        <xdr:cNvSpPr>
          <a:spLocks/>
        </xdr:cNvSpPr>
      </xdr:nvSpPr>
      <xdr:spPr>
        <a:xfrm>
          <a:off x="7448550" y="35814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9</xdr:col>
      <xdr:colOff>971550</xdr:colOff>
      <xdr:row>13</xdr:row>
      <xdr:rowOff>161925</xdr:rowOff>
    </xdr:to>
    <xdr:sp>
      <xdr:nvSpPr>
        <xdr:cNvPr id="10" name="Rovná spojnica 2"/>
        <xdr:cNvSpPr>
          <a:spLocks/>
        </xdr:cNvSpPr>
      </xdr:nvSpPr>
      <xdr:spPr>
        <a:xfrm>
          <a:off x="2724150" y="1914525"/>
          <a:ext cx="45529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290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638175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152400</xdr:rowOff>
    </xdr:from>
    <xdr:to>
      <xdr:col>6</xdr:col>
      <xdr:colOff>895350</xdr:colOff>
      <xdr:row>14</xdr:row>
      <xdr:rowOff>152400</xdr:rowOff>
    </xdr:to>
    <xdr:sp>
      <xdr:nvSpPr>
        <xdr:cNvPr id="3" name="Line 12"/>
        <xdr:cNvSpPr>
          <a:spLocks/>
        </xdr:cNvSpPr>
      </xdr:nvSpPr>
      <xdr:spPr>
        <a:xfrm flipH="1">
          <a:off x="2152650" y="2066925"/>
          <a:ext cx="2181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11</xdr:row>
      <xdr:rowOff>0</xdr:rowOff>
    </xdr:from>
    <xdr:to>
      <xdr:col>9</xdr:col>
      <xdr:colOff>971550</xdr:colOff>
      <xdr:row>14</xdr:row>
      <xdr:rowOff>152400</xdr:rowOff>
    </xdr:to>
    <xdr:sp>
      <xdr:nvSpPr>
        <xdr:cNvPr id="4" name="Line 13"/>
        <xdr:cNvSpPr>
          <a:spLocks/>
        </xdr:cNvSpPr>
      </xdr:nvSpPr>
      <xdr:spPr>
        <a:xfrm>
          <a:off x="4352925" y="2076450"/>
          <a:ext cx="2305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17</xdr:row>
      <xdr:rowOff>0</xdr:rowOff>
    </xdr:from>
    <xdr:to>
      <xdr:col>3</xdr:col>
      <xdr:colOff>809625</xdr:colOff>
      <xdr:row>19</xdr:row>
      <xdr:rowOff>0</xdr:rowOff>
    </xdr:to>
    <xdr:sp>
      <xdr:nvSpPr>
        <xdr:cNvPr id="5" name="Line 14"/>
        <xdr:cNvSpPr>
          <a:spLocks/>
        </xdr:cNvSpPr>
      </xdr:nvSpPr>
      <xdr:spPr>
        <a:xfrm>
          <a:off x="2152650" y="3076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20</xdr:row>
      <xdr:rowOff>9525</xdr:rowOff>
    </xdr:from>
    <xdr:to>
      <xdr:col>3</xdr:col>
      <xdr:colOff>828675</xdr:colOff>
      <xdr:row>22</xdr:row>
      <xdr:rowOff>9525</xdr:rowOff>
    </xdr:to>
    <xdr:sp>
      <xdr:nvSpPr>
        <xdr:cNvPr id="6" name="Line 16"/>
        <xdr:cNvSpPr>
          <a:spLocks/>
        </xdr:cNvSpPr>
      </xdr:nvSpPr>
      <xdr:spPr>
        <a:xfrm>
          <a:off x="2162175" y="375285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16</xdr:row>
      <xdr:rowOff>152400</xdr:rowOff>
    </xdr:from>
    <xdr:to>
      <xdr:col>9</xdr:col>
      <xdr:colOff>971550</xdr:colOff>
      <xdr:row>18</xdr:row>
      <xdr:rowOff>190500</xdr:rowOff>
    </xdr:to>
    <xdr:sp>
      <xdr:nvSpPr>
        <xdr:cNvPr id="7" name="Line 20"/>
        <xdr:cNvSpPr>
          <a:spLocks/>
        </xdr:cNvSpPr>
      </xdr:nvSpPr>
      <xdr:spPr>
        <a:xfrm>
          <a:off x="6657975" y="3057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20</xdr:row>
      <xdr:rowOff>0</xdr:rowOff>
    </xdr:from>
    <xdr:to>
      <xdr:col>9</xdr:col>
      <xdr:colOff>981075</xdr:colOff>
      <xdr:row>21</xdr:row>
      <xdr:rowOff>190500</xdr:rowOff>
    </xdr:to>
    <xdr:sp>
      <xdr:nvSpPr>
        <xdr:cNvPr id="8" name="Line 21"/>
        <xdr:cNvSpPr>
          <a:spLocks/>
        </xdr:cNvSpPr>
      </xdr:nvSpPr>
      <xdr:spPr>
        <a:xfrm>
          <a:off x="6657975" y="37433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671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653415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11</xdr:row>
      <xdr:rowOff>0</xdr:rowOff>
    </xdr:from>
    <xdr:to>
      <xdr:col>6</xdr:col>
      <xdr:colOff>1047750</xdr:colOff>
      <xdr:row>15</xdr:row>
      <xdr:rowOff>190500</xdr:rowOff>
    </xdr:to>
    <xdr:sp>
      <xdr:nvSpPr>
        <xdr:cNvPr id="3" name="Line 15"/>
        <xdr:cNvSpPr>
          <a:spLocks/>
        </xdr:cNvSpPr>
      </xdr:nvSpPr>
      <xdr:spPr>
        <a:xfrm>
          <a:off x="4514850" y="2076450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11</xdr:row>
      <xdr:rowOff>19050</xdr:rowOff>
    </xdr:from>
    <xdr:to>
      <xdr:col>7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19100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695325</xdr:colOff>
      <xdr:row>14</xdr:row>
      <xdr:rowOff>9525</xdr:rowOff>
    </xdr:from>
    <xdr:to>
      <xdr:col>11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59721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11</xdr:row>
      <xdr:rowOff>0</xdr:rowOff>
    </xdr:from>
    <xdr:to>
      <xdr:col>7</xdr:col>
      <xdr:colOff>542925</xdr:colOff>
      <xdr:row>15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2143125" y="2076450"/>
          <a:ext cx="22002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11</xdr:row>
      <xdr:rowOff>9525</xdr:rowOff>
    </xdr:from>
    <xdr:to>
      <xdr:col>11</xdr:col>
      <xdr:colOff>1057275</xdr:colOff>
      <xdr:row>15</xdr:row>
      <xdr:rowOff>0</xdr:rowOff>
    </xdr:to>
    <xdr:sp>
      <xdr:nvSpPr>
        <xdr:cNvPr id="4" name="Line 10"/>
        <xdr:cNvSpPr>
          <a:spLocks/>
        </xdr:cNvSpPr>
      </xdr:nvSpPr>
      <xdr:spPr>
        <a:xfrm>
          <a:off x="4343400" y="2085975"/>
          <a:ext cx="1990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17</xdr:row>
      <xdr:rowOff>9525</xdr:rowOff>
    </xdr:from>
    <xdr:to>
      <xdr:col>3</xdr:col>
      <xdr:colOff>800100</xdr:colOff>
      <xdr:row>18</xdr:row>
      <xdr:rowOff>190500</xdr:rowOff>
    </xdr:to>
    <xdr:sp>
      <xdr:nvSpPr>
        <xdr:cNvPr id="5" name="Line 11"/>
        <xdr:cNvSpPr>
          <a:spLocks/>
        </xdr:cNvSpPr>
      </xdr:nvSpPr>
      <xdr:spPr>
        <a:xfrm>
          <a:off x="2143125" y="3086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20</xdr:row>
      <xdr:rowOff>0</xdr:rowOff>
    </xdr:from>
    <xdr:to>
      <xdr:col>3</xdr:col>
      <xdr:colOff>781050</xdr:colOff>
      <xdr:row>22</xdr:row>
      <xdr:rowOff>0</xdr:rowOff>
    </xdr:to>
    <xdr:sp>
      <xdr:nvSpPr>
        <xdr:cNvPr id="6" name="Line 12"/>
        <xdr:cNvSpPr>
          <a:spLocks/>
        </xdr:cNvSpPr>
      </xdr:nvSpPr>
      <xdr:spPr>
        <a:xfrm>
          <a:off x="2124075" y="3743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923925</xdr:colOff>
      <xdr:row>17</xdr:row>
      <xdr:rowOff>28575</xdr:rowOff>
    </xdr:from>
    <xdr:to>
      <xdr:col>11</xdr:col>
      <xdr:colOff>923925</xdr:colOff>
      <xdr:row>19</xdr:row>
      <xdr:rowOff>19050</xdr:rowOff>
    </xdr:to>
    <xdr:sp>
      <xdr:nvSpPr>
        <xdr:cNvPr id="7" name="Line 13"/>
        <xdr:cNvSpPr>
          <a:spLocks/>
        </xdr:cNvSpPr>
      </xdr:nvSpPr>
      <xdr:spPr>
        <a:xfrm flipH="1">
          <a:off x="6200775" y="31051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20</xdr:row>
      <xdr:rowOff>19050</xdr:rowOff>
    </xdr:from>
    <xdr:to>
      <xdr:col>11</xdr:col>
      <xdr:colOff>914400</xdr:colOff>
      <xdr:row>21</xdr:row>
      <xdr:rowOff>200025</xdr:rowOff>
    </xdr:to>
    <xdr:sp>
      <xdr:nvSpPr>
        <xdr:cNvPr id="8" name="Line 14"/>
        <xdr:cNvSpPr>
          <a:spLocks/>
        </xdr:cNvSpPr>
      </xdr:nvSpPr>
      <xdr:spPr>
        <a:xfrm>
          <a:off x="6191250" y="3762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5767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68103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10</xdr:row>
      <xdr:rowOff>152400</xdr:rowOff>
    </xdr:from>
    <xdr:to>
      <xdr:col>6</xdr:col>
      <xdr:colOff>704850</xdr:colOff>
      <xdr:row>14</xdr:row>
      <xdr:rowOff>152400</xdr:rowOff>
    </xdr:to>
    <xdr:sp>
      <xdr:nvSpPr>
        <xdr:cNvPr id="3" name="Line 9"/>
        <xdr:cNvSpPr>
          <a:spLocks/>
        </xdr:cNvSpPr>
      </xdr:nvSpPr>
      <xdr:spPr>
        <a:xfrm flipH="1">
          <a:off x="2286000" y="2066925"/>
          <a:ext cx="22860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11</xdr:row>
      <xdr:rowOff>0</xdr:rowOff>
    </xdr:from>
    <xdr:to>
      <xdr:col>9</xdr:col>
      <xdr:colOff>904875</xdr:colOff>
      <xdr:row>15</xdr:row>
      <xdr:rowOff>0</xdr:rowOff>
    </xdr:to>
    <xdr:sp>
      <xdr:nvSpPr>
        <xdr:cNvPr id="4" name="Line 11"/>
        <xdr:cNvSpPr>
          <a:spLocks/>
        </xdr:cNvSpPr>
      </xdr:nvSpPr>
      <xdr:spPr>
        <a:xfrm>
          <a:off x="4524375" y="2076450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17</xdr:row>
      <xdr:rowOff>0</xdr:rowOff>
    </xdr:from>
    <xdr:to>
      <xdr:col>3</xdr:col>
      <xdr:colOff>952500</xdr:colOff>
      <xdr:row>21</xdr:row>
      <xdr:rowOff>190500</xdr:rowOff>
    </xdr:to>
    <xdr:sp>
      <xdr:nvSpPr>
        <xdr:cNvPr id="5" name="Line 12"/>
        <xdr:cNvSpPr>
          <a:spLocks/>
        </xdr:cNvSpPr>
      </xdr:nvSpPr>
      <xdr:spPr>
        <a:xfrm flipH="1">
          <a:off x="2286000" y="3076575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904875</xdr:colOff>
      <xdr:row>19</xdr:row>
      <xdr:rowOff>9525</xdr:rowOff>
    </xdr:to>
    <xdr:sp>
      <xdr:nvSpPr>
        <xdr:cNvPr id="6" name="Line 14"/>
        <xdr:cNvSpPr>
          <a:spLocks/>
        </xdr:cNvSpPr>
      </xdr:nvSpPr>
      <xdr:spPr>
        <a:xfrm>
          <a:off x="7019925" y="3076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9</xdr:col>
      <xdr:colOff>904875</xdr:colOff>
      <xdr:row>22</xdr:row>
      <xdr:rowOff>9525</xdr:rowOff>
    </xdr:to>
    <xdr:sp>
      <xdr:nvSpPr>
        <xdr:cNvPr id="7" name="Line 15"/>
        <xdr:cNvSpPr>
          <a:spLocks/>
        </xdr:cNvSpPr>
      </xdr:nvSpPr>
      <xdr:spPr>
        <a:xfrm>
          <a:off x="7010400" y="3743325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7</xdr:row>
      <xdr:rowOff>9525</xdr:rowOff>
    </xdr:from>
    <xdr:to>
      <xdr:col>9</xdr:col>
      <xdr:colOff>495300</xdr:colOff>
      <xdr:row>11</xdr:row>
      <xdr:rowOff>0</xdr:rowOff>
    </xdr:to>
    <xdr:sp>
      <xdr:nvSpPr>
        <xdr:cNvPr id="1" name="Line 23"/>
        <xdr:cNvSpPr>
          <a:spLocks/>
        </xdr:cNvSpPr>
      </xdr:nvSpPr>
      <xdr:spPr>
        <a:xfrm>
          <a:off x="3790950" y="1838325"/>
          <a:ext cx="4381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9525</xdr:rowOff>
    </xdr:from>
    <xdr:to>
      <xdr:col>12</xdr:col>
      <xdr:colOff>514350</xdr:colOff>
      <xdr:row>11</xdr:row>
      <xdr:rowOff>0</xdr:rowOff>
    </xdr:to>
    <xdr:sp>
      <xdr:nvSpPr>
        <xdr:cNvPr id="2" name="Line 25"/>
        <xdr:cNvSpPr>
          <a:spLocks/>
        </xdr:cNvSpPr>
      </xdr:nvSpPr>
      <xdr:spPr>
        <a:xfrm>
          <a:off x="3790950" y="1838325"/>
          <a:ext cx="1638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7</xdr:row>
      <xdr:rowOff>9525</xdr:rowOff>
    </xdr:from>
    <xdr:to>
      <xdr:col>15</xdr:col>
      <xdr:colOff>552450</xdr:colOff>
      <xdr:row>10</xdr:row>
      <xdr:rowOff>228600</xdr:rowOff>
    </xdr:to>
    <xdr:sp>
      <xdr:nvSpPr>
        <xdr:cNvPr id="3" name="Line 26"/>
        <xdr:cNvSpPr>
          <a:spLocks/>
        </xdr:cNvSpPr>
      </xdr:nvSpPr>
      <xdr:spPr>
        <a:xfrm>
          <a:off x="3848100" y="1838325"/>
          <a:ext cx="27813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18</xdr:col>
      <xdr:colOff>533400</xdr:colOff>
      <xdr:row>10</xdr:row>
      <xdr:rowOff>228600</xdr:rowOff>
    </xdr:to>
    <xdr:sp>
      <xdr:nvSpPr>
        <xdr:cNvPr id="4" name="Line 27"/>
        <xdr:cNvSpPr>
          <a:spLocks/>
        </xdr:cNvSpPr>
      </xdr:nvSpPr>
      <xdr:spPr>
        <a:xfrm>
          <a:off x="3771900" y="1828800"/>
          <a:ext cx="4076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7</xdr:row>
      <xdr:rowOff>9525</xdr:rowOff>
    </xdr:from>
    <xdr:to>
      <xdr:col>9</xdr:col>
      <xdr:colOff>38100</xdr:colOff>
      <xdr:row>11</xdr:row>
      <xdr:rowOff>0</xdr:rowOff>
    </xdr:to>
    <xdr:sp>
      <xdr:nvSpPr>
        <xdr:cNvPr id="5" name="Line 29"/>
        <xdr:cNvSpPr>
          <a:spLocks/>
        </xdr:cNvSpPr>
      </xdr:nvSpPr>
      <xdr:spPr>
        <a:xfrm flipH="1">
          <a:off x="1943100" y="1838325"/>
          <a:ext cx="1828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7</xdr:row>
      <xdr:rowOff>9525</xdr:rowOff>
    </xdr:from>
    <xdr:to>
      <xdr:col>9</xdr:col>
      <xdr:colOff>47625</xdr:colOff>
      <xdr:row>10</xdr:row>
      <xdr:rowOff>238125</xdr:rowOff>
    </xdr:to>
    <xdr:sp>
      <xdr:nvSpPr>
        <xdr:cNvPr id="6" name="Line 32"/>
        <xdr:cNvSpPr>
          <a:spLocks/>
        </xdr:cNvSpPr>
      </xdr:nvSpPr>
      <xdr:spPr>
        <a:xfrm flipH="1">
          <a:off x="466725" y="1838325"/>
          <a:ext cx="3314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15</xdr:row>
      <xdr:rowOff>323850</xdr:rowOff>
    </xdr:from>
    <xdr:to>
      <xdr:col>0</xdr:col>
      <xdr:colOff>552450</xdr:colOff>
      <xdr:row>17</xdr:row>
      <xdr:rowOff>152400</xdr:rowOff>
    </xdr:to>
    <xdr:sp>
      <xdr:nvSpPr>
        <xdr:cNvPr id="7" name="Line 35"/>
        <xdr:cNvSpPr>
          <a:spLocks/>
        </xdr:cNvSpPr>
      </xdr:nvSpPr>
      <xdr:spPr>
        <a:xfrm>
          <a:off x="552450" y="4200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13</xdr:row>
      <xdr:rowOff>9525</xdr:rowOff>
    </xdr:from>
    <xdr:to>
      <xdr:col>0</xdr:col>
      <xdr:colOff>533400</xdr:colOff>
      <xdr:row>15</xdr:row>
      <xdr:rowOff>0</xdr:rowOff>
    </xdr:to>
    <xdr:sp>
      <xdr:nvSpPr>
        <xdr:cNvPr id="8" name="Line 37"/>
        <xdr:cNvSpPr>
          <a:spLocks/>
        </xdr:cNvSpPr>
      </xdr:nvSpPr>
      <xdr:spPr>
        <a:xfrm>
          <a:off x="533400" y="356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13</xdr:row>
      <xdr:rowOff>9525</xdr:rowOff>
    </xdr:from>
    <xdr:to>
      <xdr:col>3</xdr:col>
      <xdr:colOff>495300</xdr:colOff>
      <xdr:row>15</xdr:row>
      <xdr:rowOff>9525</xdr:rowOff>
    </xdr:to>
    <xdr:sp>
      <xdr:nvSpPr>
        <xdr:cNvPr id="9" name="Line 39"/>
        <xdr:cNvSpPr>
          <a:spLocks/>
        </xdr:cNvSpPr>
      </xdr:nvSpPr>
      <xdr:spPr>
        <a:xfrm>
          <a:off x="1866900" y="356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581025</xdr:rowOff>
    </xdr:from>
    <xdr:to>
      <xdr:col>9</xdr:col>
      <xdr:colOff>66675</xdr:colOff>
      <xdr:row>11</xdr:row>
      <xdr:rowOff>0</xdr:rowOff>
    </xdr:to>
    <xdr:sp>
      <xdr:nvSpPr>
        <xdr:cNvPr id="10" name="Line 45"/>
        <xdr:cNvSpPr>
          <a:spLocks/>
        </xdr:cNvSpPr>
      </xdr:nvSpPr>
      <xdr:spPr>
        <a:xfrm flipH="1">
          <a:off x="3152775" y="1819275"/>
          <a:ext cx="6477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13</xdr:row>
      <xdr:rowOff>9525</xdr:rowOff>
    </xdr:from>
    <xdr:to>
      <xdr:col>6</xdr:col>
      <xdr:colOff>561975</xdr:colOff>
      <xdr:row>15</xdr:row>
      <xdr:rowOff>19050</xdr:rowOff>
    </xdr:to>
    <xdr:sp>
      <xdr:nvSpPr>
        <xdr:cNvPr id="11" name="Line 46"/>
        <xdr:cNvSpPr>
          <a:spLocks/>
        </xdr:cNvSpPr>
      </xdr:nvSpPr>
      <xdr:spPr>
        <a:xfrm>
          <a:off x="3114675" y="3562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16</xdr:row>
      <xdr:rowOff>0</xdr:rowOff>
    </xdr:from>
    <xdr:to>
      <xdr:col>6</xdr:col>
      <xdr:colOff>561975</xdr:colOff>
      <xdr:row>18</xdr:row>
      <xdr:rowOff>0</xdr:rowOff>
    </xdr:to>
    <xdr:sp>
      <xdr:nvSpPr>
        <xdr:cNvPr id="12" name="Line 47"/>
        <xdr:cNvSpPr>
          <a:spLocks/>
        </xdr:cNvSpPr>
      </xdr:nvSpPr>
      <xdr:spPr>
        <a:xfrm>
          <a:off x="3114675" y="4200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13</xdr:row>
      <xdr:rowOff>19050</xdr:rowOff>
    </xdr:from>
    <xdr:to>
      <xdr:col>9</xdr:col>
      <xdr:colOff>514350</xdr:colOff>
      <xdr:row>15</xdr:row>
      <xdr:rowOff>9525</xdr:rowOff>
    </xdr:to>
    <xdr:sp>
      <xdr:nvSpPr>
        <xdr:cNvPr id="13" name="Line 49"/>
        <xdr:cNvSpPr>
          <a:spLocks/>
        </xdr:cNvSpPr>
      </xdr:nvSpPr>
      <xdr:spPr>
        <a:xfrm>
          <a:off x="4248150" y="35718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16</xdr:row>
      <xdr:rowOff>9525</xdr:rowOff>
    </xdr:from>
    <xdr:to>
      <xdr:col>9</xdr:col>
      <xdr:colOff>533400</xdr:colOff>
      <xdr:row>18</xdr:row>
      <xdr:rowOff>0</xdr:rowOff>
    </xdr:to>
    <xdr:sp>
      <xdr:nvSpPr>
        <xdr:cNvPr id="14" name="Line 51"/>
        <xdr:cNvSpPr>
          <a:spLocks/>
        </xdr:cNvSpPr>
      </xdr:nvSpPr>
      <xdr:spPr>
        <a:xfrm>
          <a:off x="4267200" y="4210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13</xdr:row>
      <xdr:rowOff>0</xdr:rowOff>
    </xdr:from>
    <xdr:to>
      <xdr:col>12</xdr:col>
      <xdr:colOff>561975</xdr:colOff>
      <xdr:row>15</xdr:row>
      <xdr:rowOff>9525</xdr:rowOff>
    </xdr:to>
    <xdr:sp>
      <xdr:nvSpPr>
        <xdr:cNvPr id="15" name="Line 55"/>
        <xdr:cNvSpPr>
          <a:spLocks/>
        </xdr:cNvSpPr>
      </xdr:nvSpPr>
      <xdr:spPr>
        <a:xfrm>
          <a:off x="5476875" y="35528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13</xdr:row>
      <xdr:rowOff>9525</xdr:rowOff>
    </xdr:from>
    <xdr:to>
      <xdr:col>15</xdr:col>
      <xdr:colOff>504825</xdr:colOff>
      <xdr:row>15</xdr:row>
      <xdr:rowOff>9525</xdr:rowOff>
    </xdr:to>
    <xdr:sp>
      <xdr:nvSpPr>
        <xdr:cNvPr id="16" name="Line 56"/>
        <xdr:cNvSpPr>
          <a:spLocks/>
        </xdr:cNvSpPr>
      </xdr:nvSpPr>
      <xdr:spPr>
        <a:xfrm>
          <a:off x="6572250" y="35623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561975</xdr:colOff>
      <xdr:row>13</xdr:row>
      <xdr:rowOff>0</xdr:rowOff>
    </xdr:from>
    <xdr:to>
      <xdr:col>18</xdr:col>
      <xdr:colOff>561975</xdr:colOff>
      <xdr:row>15</xdr:row>
      <xdr:rowOff>19050</xdr:rowOff>
    </xdr:to>
    <xdr:sp>
      <xdr:nvSpPr>
        <xdr:cNvPr id="17" name="Line 57"/>
        <xdr:cNvSpPr>
          <a:spLocks/>
        </xdr:cNvSpPr>
      </xdr:nvSpPr>
      <xdr:spPr>
        <a:xfrm>
          <a:off x="7877175" y="3552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561975</xdr:colOff>
      <xdr:row>16</xdr:row>
      <xdr:rowOff>9525</xdr:rowOff>
    </xdr:from>
    <xdr:to>
      <xdr:col>18</xdr:col>
      <xdr:colOff>571500</xdr:colOff>
      <xdr:row>18</xdr:row>
      <xdr:rowOff>9525</xdr:rowOff>
    </xdr:to>
    <xdr:sp>
      <xdr:nvSpPr>
        <xdr:cNvPr id="18" name="Line 62"/>
        <xdr:cNvSpPr>
          <a:spLocks/>
        </xdr:cNvSpPr>
      </xdr:nvSpPr>
      <xdr:spPr>
        <a:xfrm>
          <a:off x="7877175" y="42100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16</xdr:row>
      <xdr:rowOff>0</xdr:rowOff>
    </xdr:from>
    <xdr:to>
      <xdr:col>15</xdr:col>
      <xdr:colOff>514350</xdr:colOff>
      <xdr:row>18</xdr:row>
      <xdr:rowOff>9525</xdr:rowOff>
    </xdr:to>
    <xdr:sp>
      <xdr:nvSpPr>
        <xdr:cNvPr id="19" name="Line 65"/>
        <xdr:cNvSpPr>
          <a:spLocks/>
        </xdr:cNvSpPr>
      </xdr:nvSpPr>
      <xdr:spPr>
        <a:xfrm>
          <a:off x="6591300" y="4200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16</xdr:row>
      <xdr:rowOff>0</xdr:rowOff>
    </xdr:from>
    <xdr:to>
      <xdr:col>12</xdr:col>
      <xdr:colOff>581025</xdr:colOff>
      <xdr:row>18</xdr:row>
      <xdr:rowOff>0</xdr:rowOff>
    </xdr:to>
    <xdr:sp>
      <xdr:nvSpPr>
        <xdr:cNvPr id="20" name="Line 66"/>
        <xdr:cNvSpPr>
          <a:spLocks/>
        </xdr:cNvSpPr>
      </xdr:nvSpPr>
      <xdr:spPr>
        <a:xfrm>
          <a:off x="5495925" y="4200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16</xdr:row>
      <xdr:rowOff>9525</xdr:rowOff>
    </xdr:from>
    <xdr:to>
      <xdr:col>3</xdr:col>
      <xdr:colOff>495300</xdr:colOff>
      <xdr:row>17</xdr:row>
      <xdr:rowOff>161925</xdr:rowOff>
    </xdr:to>
    <xdr:sp>
      <xdr:nvSpPr>
        <xdr:cNvPr id="21" name="Line 68"/>
        <xdr:cNvSpPr>
          <a:spLocks/>
        </xdr:cNvSpPr>
      </xdr:nvSpPr>
      <xdr:spPr>
        <a:xfrm>
          <a:off x="1866900" y="4210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13</xdr:row>
      <xdr:rowOff>0</xdr:rowOff>
    </xdr:from>
    <xdr:to>
      <xdr:col>21</xdr:col>
      <xdr:colOff>561975</xdr:colOff>
      <xdr:row>15</xdr:row>
      <xdr:rowOff>19050</xdr:rowOff>
    </xdr:to>
    <xdr:sp>
      <xdr:nvSpPr>
        <xdr:cNvPr id="22" name="Line 57"/>
        <xdr:cNvSpPr>
          <a:spLocks/>
        </xdr:cNvSpPr>
      </xdr:nvSpPr>
      <xdr:spPr>
        <a:xfrm>
          <a:off x="9096375" y="3552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16</xdr:row>
      <xdr:rowOff>9525</xdr:rowOff>
    </xdr:from>
    <xdr:to>
      <xdr:col>21</xdr:col>
      <xdr:colOff>571500</xdr:colOff>
      <xdr:row>18</xdr:row>
      <xdr:rowOff>9525</xdr:rowOff>
    </xdr:to>
    <xdr:sp>
      <xdr:nvSpPr>
        <xdr:cNvPr id="23" name="Line 62"/>
        <xdr:cNvSpPr>
          <a:spLocks/>
        </xdr:cNvSpPr>
      </xdr:nvSpPr>
      <xdr:spPr>
        <a:xfrm>
          <a:off x="9096375" y="42100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9</xdr:col>
      <xdr:colOff>38100</xdr:colOff>
      <xdr:row>7</xdr:row>
      <xdr:rowOff>0</xdr:rowOff>
    </xdr:to>
    <xdr:sp>
      <xdr:nvSpPr>
        <xdr:cNvPr id="24" name="Rovná spojnica 4"/>
        <xdr:cNvSpPr>
          <a:spLocks/>
        </xdr:cNvSpPr>
      </xdr:nvSpPr>
      <xdr:spPr>
        <a:xfrm>
          <a:off x="3771900" y="18288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21</xdr:col>
      <xdr:colOff>523875</xdr:colOff>
      <xdr:row>11</xdr:row>
      <xdr:rowOff>0</xdr:rowOff>
    </xdr:to>
    <xdr:sp>
      <xdr:nvSpPr>
        <xdr:cNvPr id="25" name="Rovná spojnica 7"/>
        <xdr:cNvSpPr>
          <a:spLocks/>
        </xdr:cNvSpPr>
      </xdr:nvSpPr>
      <xdr:spPr>
        <a:xfrm>
          <a:off x="3771900" y="1828800"/>
          <a:ext cx="52863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1">
      <selection activeCell="A39" sqref="A39:IV89"/>
    </sheetView>
  </sheetViews>
  <sheetFormatPr defaultColWidth="9.140625" defaultRowHeight="12.75"/>
  <cols>
    <col min="1" max="1" width="21.00390625" style="0" customWidth="1"/>
    <col min="2" max="2" width="6.140625" style="0" customWidth="1"/>
    <col min="3" max="3" width="8.140625" style="0" customWidth="1"/>
    <col min="4" max="4" width="5.00390625" style="0" customWidth="1"/>
    <col min="5" max="5" width="31.7109375" style="0" customWidth="1"/>
    <col min="6" max="6" width="9.7109375" style="0" customWidth="1"/>
    <col min="7" max="7" width="7.8515625" style="70" customWidth="1"/>
    <col min="8" max="8" width="29.421875" style="0" customWidth="1"/>
    <col min="9" max="9" width="5.7109375" style="0" customWidth="1"/>
    <col min="10" max="10" width="4.7109375" style="0" customWidth="1"/>
    <col min="11" max="11" width="15.57421875" style="0" customWidth="1"/>
    <col min="12" max="12" width="4.7109375" style="0" customWidth="1"/>
  </cols>
  <sheetData>
    <row r="1" spans="1:12" ht="12.75">
      <c r="A1" s="61"/>
      <c r="B1" s="61"/>
      <c r="C1" s="61"/>
      <c r="D1" s="61"/>
      <c r="E1" s="61"/>
      <c r="F1" s="61"/>
      <c r="G1" s="280"/>
      <c r="H1" s="297" t="s">
        <v>96</v>
      </c>
      <c r="I1" s="297"/>
      <c r="J1" s="297"/>
      <c r="K1" s="297"/>
      <c r="L1" s="61"/>
    </row>
    <row r="2" spans="1:12" ht="12.75">
      <c r="A2" s="61"/>
      <c r="B2" s="61"/>
      <c r="C2" s="61"/>
      <c r="D2" s="61"/>
      <c r="E2" s="61"/>
      <c r="F2" s="61"/>
      <c r="G2" s="280"/>
      <c r="H2" s="297" t="s">
        <v>95</v>
      </c>
      <c r="I2" s="297"/>
      <c r="J2" s="297"/>
      <c r="K2" s="297"/>
      <c r="L2" s="61"/>
    </row>
    <row r="3" spans="1:12" ht="2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20.25">
      <c r="A5" s="164"/>
      <c r="B5" s="164"/>
      <c r="C5" s="164"/>
      <c r="D5" s="164"/>
      <c r="E5" s="164"/>
      <c r="F5" s="164"/>
      <c r="G5" s="165"/>
      <c r="H5" s="164"/>
      <c r="I5" s="164"/>
      <c r="J5" s="164"/>
      <c r="K5" s="164"/>
      <c r="L5" s="164"/>
    </row>
    <row r="6" spans="1:12" ht="21" thickBot="1">
      <c r="A6" s="164"/>
      <c r="B6" s="164"/>
      <c r="C6" s="164"/>
      <c r="D6" s="164"/>
      <c r="E6" s="164"/>
      <c r="F6" s="164"/>
      <c r="G6" s="165"/>
      <c r="H6" s="164"/>
      <c r="I6" s="164"/>
      <c r="J6" s="164"/>
      <c r="K6" s="164"/>
      <c r="L6" s="164"/>
    </row>
    <row r="7" spans="1:12" ht="18" customHeight="1">
      <c r="A7" s="308" t="s">
        <v>77</v>
      </c>
      <c r="B7" s="309"/>
      <c r="C7" s="309"/>
      <c r="D7" s="309"/>
      <c r="E7" s="309"/>
      <c r="F7" s="309"/>
      <c r="G7" s="309"/>
      <c r="H7" s="309"/>
      <c r="I7" s="312">
        <v>1</v>
      </c>
      <c r="J7" s="72"/>
      <c r="K7" s="72"/>
      <c r="L7" s="72"/>
    </row>
    <row r="8" spans="1:12" ht="13.5" customHeight="1" thickBot="1">
      <c r="A8" s="310"/>
      <c r="B8" s="311"/>
      <c r="C8" s="311"/>
      <c r="D8" s="311"/>
      <c r="E8" s="311"/>
      <c r="F8" s="311"/>
      <c r="G8" s="311"/>
      <c r="H8" s="311"/>
      <c r="I8" s="313"/>
      <c r="J8" s="72"/>
      <c r="K8" s="72"/>
      <c r="L8" s="72"/>
    </row>
    <row r="9" spans="1:12" ht="12.75">
      <c r="A9" s="16"/>
      <c r="B9" s="16"/>
      <c r="C9" s="16"/>
      <c r="D9" s="16"/>
      <c r="E9" s="16"/>
      <c r="F9" s="16"/>
      <c r="G9" s="167"/>
      <c r="H9" s="16"/>
      <c r="I9" s="16"/>
      <c r="J9" s="16"/>
      <c r="K9" s="16"/>
      <c r="L9" s="16"/>
    </row>
    <row r="10" spans="1:12" ht="12.75">
      <c r="A10" s="16"/>
      <c r="B10" s="16"/>
      <c r="C10" s="16"/>
      <c r="D10" s="16"/>
      <c r="E10" s="16"/>
      <c r="F10" s="16"/>
      <c r="G10" s="167"/>
      <c r="H10" s="16"/>
      <c r="I10" s="16"/>
      <c r="J10" s="16"/>
      <c r="K10" s="16"/>
      <c r="L10" s="16"/>
    </row>
    <row r="11" spans="1:12" ht="12.75">
      <c r="A11" s="16"/>
      <c r="B11" s="16"/>
      <c r="C11" s="16"/>
      <c r="D11" s="16"/>
      <c r="E11" s="16"/>
      <c r="F11" s="16"/>
      <c r="G11" s="167"/>
      <c r="H11" s="16"/>
      <c r="I11" s="16"/>
      <c r="J11" s="16"/>
      <c r="K11" s="16"/>
      <c r="L11" s="16"/>
    </row>
    <row r="12" spans="1:12" ht="12.75">
      <c r="A12" s="16"/>
      <c r="B12" s="16"/>
      <c r="C12" s="16"/>
      <c r="D12" s="16"/>
      <c r="E12" s="16"/>
      <c r="F12" s="16"/>
      <c r="G12" s="167"/>
      <c r="H12" s="55"/>
      <c r="I12" s="55"/>
      <c r="J12" s="55"/>
      <c r="K12" s="16"/>
      <c r="L12" s="16"/>
    </row>
    <row r="13" spans="1:12" ht="13.5" thickBot="1">
      <c r="A13" s="16"/>
      <c r="B13" s="16"/>
      <c r="C13" s="16"/>
      <c r="D13" s="16"/>
      <c r="E13" s="16"/>
      <c r="F13" s="16"/>
      <c r="G13" s="167"/>
      <c r="H13" s="16"/>
      <c r="I13" s="16"/>
      <c r="J13" s="16"/>
      <c r="K13" s="16"/>
      <c r="L13" s="16"/>
    </row>
    <row r="14" spans="1:12" ht="13.5" customHeight="1" thickBot="1">
      <c r="A14" s="155" t="s">
        <v>36</v>
      </c>
      <c r="B14" s="168">
        <v>33</v>
      </c>
      <c r="C14" s="80"/>
      <c r="D14" s="16"/>
      <c r="E14" s="302" t="s">
        <v>37</v>
      </c>
      <c r="F14" s="304">
        <f>F18+F20+F23+F25+F27</f>
        <v>119</v>
      </c>
      <c r="G14" s="307">
        <v>112</v>
      </c>
      <c r="H14" s="43" t="s">
        <v>38</v>
      </c>
      <c r="I14" s="279">
        <v>80</v>
      </c>
      <c r="J14" s="93"/>
      <c r="K14" s="93"/>
      <c r="L14" s="93"/>
    </row>
    <row r="15" spans="1:12" ht="13.5" customHeight="1" thickBot="1">
      <c r="A15" s="77"/>
      <c r="B15" s="83"/>
      <c r="C15" s="16"/>
      <c r="D15" s="16"/>
      <c r="E15" s="303"/>
      <c r="F15" s="305"/>
      <c r="G15" s="307"/>
      <c r="H15" s="65"/>
      <c r="I15" s="86"/>
      <c r="J15" s="77"/>
      <c r="K15" s="77"/>
      <c r="L15" s="77"/>
    </row>
    <row r="16" spans="1:12" ht="22.5" customHeight="1">
      <c r="A16" s="77"/>
      <c r="B16" s="77"/>
      <c r="C16" s="16"/>
      <c r="D16" s="16"/>
      <c r="E16" s="41"/>
      <c r="F16" s="117"/>
      <c r="G16" s="149"/>
      <c r="H16" s="42"/>
      <c r="I16" s="77"/>
      <c r="J16" s="77"/>
      <c r="K16" s="169"/>
      <c r="L16" s="77"/>
    </row>
    <row r="17" spans="1:12" ht="12.75" customHeight="1">
      <c r="A17" s="77"/>
      <c r="B17" s="77"/>
      <c r="C17" s="16"/>
      <c r="D17" s="16"/>
      <c r="E17" s="41"/>
      <c r="F17" s="41"/>
      <c r="G17" s="149"/>
      <c r="H17" s="77"/>
      <c r="I17" s="77"/>
      <c r="J17" s="77"/>
      <c r="K17" s="169"/>
      <c r="L17" s="77"/>
    </row>
    <row r="18" spans="1:12" ht="19.5" customHeight="1">
      <c r="A18" s="170"/>
      <c r="B18" s="170"/>
      <c r="C18" s="16"/>
      <c r="D18" s="16"/>
      <c r="E18" s="171" t="s">
        <v>31</v>
      </c>
      <c r="F18" s="292">
        <v>31</v>
      </c>
      <c r="G18" s="83">
        <v>24</v>
      </c>
      <c r="H18" s="170"/>
      <c r="I18" s="16"/>
      <c r="J18" s="156"/>
      <c r="K18" s="277"/>
      <c r="L18" s="278"/>
    </row>
    <row r="19" spans="1:12" s="18" customFormat="1" ht="15" customHeight="1">
      <c r="A19" s="173"/>
      <c r="B19" s="173"/>
      <c r="C19" s="24"/>
      <c r="D19" s="24"/>
      <c r="E19" s="25"/>
      <c r="F19" s="86"/>
      <c r="G19" s="149"/>
      <c r="H19" s="24"/>
      <c r="I19" s="84"/>
      <c r="J19" s="156"/>
      <c r="K19" s="158"/>
      <c r="L19" s="159"/>
    </row>
    <row r="20" spans="1:12" s="1" customFormat="1" ht="15" customHeight="1">
      <c r="A20" s="40"/>
      <c r="B20" s="40"/>
      <c r="C20" s="16"/>
      <c r="D20" s="16"/>
      <c r="E20" s="298" t="s">
        <v>97</v>
      </c>
      <c r="F20" s="300">
        <v>30</v>
      </c>
      <c r="G20" s="306"/>
      <c r="H20" s="25"/>
      <c r="I20" s="78"/>
      <c r="J20" s="156"/>
      <c r="K20" s="157"/>
      <c r="L20" s="159"/>
    </row>
    <row r="21" spans="1:12" s="1" customFormat="1" ht="15" customHeight="1">
      <c r="A21" s="40"/>
      <c r="B21" s="40"/>
      <c r="C21" s="16"/>
      <c r="D21" s="16"/>
      <c r="E21" s="299"/>
      <c r="F21" s="301"/>
      <c r="G21" s="306"/>
      <c r="H21" s="26"/>
      <c r="I21" s="16"/>
      <c r="J21" s="16"/>
      <c r="K21" s="174"/>
      <c r="L21" s="16"/>
    </row>
    <row r="22" spans="1:12" s="1" customFormat="1" ht="15" customHeight="1">
      <c r="A22" s="40"/>
      <c r="B22" s="40"/>
      <c r="C22" s="16"/>
      <c r="D22" s="16"/>
      <c r="E22" s="175"/>
      <c r="F22" s="117"/>
      <c r="G22" s="149"/>
      <c r="H22" s="26"/>
      <c r="I22" s="16"/>
      <c r="J22" s="16"/>
      <c r="K22" s="169"/>
      <c r="L22" s="16"/>
    </row>
    <row r="23" spans="1:12" s="1" customFormat="1" ht="19.5" customHeight="1">
      <c r="A23" s="176"/>
      <c r="B23" s="176"/>
      <c r="C23" s="16"/>
      <c r="D23" s="16"/>
      <c r="E23" s="171" t="s">
        <v>32</v>
      </c>
      <c r="F23" s="151">
        <v>8.5</v>
      </c>
      <c r="G23" s="149"/>
      <c r="H23" s="26"/>
      <c r="I23" s="177"/>
      <c r="J23" s="177"/>
      <c r="K23" s="178"/>
      <c r="L23" s="177"/>
    </row>
    <row r="24" spans="1:12" s="1" customFormat="1" ht="15" customHeight="1">
      <c r="A24" s="176"/>
      <c r="B24" s="176"/>
      <c r="C24" s="16"/>
      <c r="D24" s="16"/>
      <c r="E24" s="25"/>
      <c r="F24" s="86"/>
      <c r="G24" s="149"/>
      <c r="H24" s="23"/>
      <c r="I24" s="41"/>
      <c r="J24" s="41"/>
      <c r="K24" s="16"/>
      <c r="L24" s="16"/>
    </row>
    <row r="25" spans="1:12" s="1" customFormat="1" ht="19.5" customHeight="1">
      <c r="A25" s="41"/>
      <c r="B25" s="41"/>
      <c r="C25" s="16"/>
      <c r="D25" s="16"/>
      <c r="E25" s="171" t="s">
        <v>33</v>
      </c>
      <c r="F25" s="172">
        <v>34</v>
      </c>
      <c r="G25" s="149"/>
      <c r="H25" s="23"/>
      <c r="I25" s="41"/>
      <c r="J25" s="41"/>
      <c r="K25" s="16"/>
      <c r="L25" s="16"/>
    </row>
    <row r="26" spans="1:12" s="1" customFormat="1" ht="15" customHeight="1">
      <c r="A26" s="77"/>
      <c r="B26" s="77"/>
      <c r="C26" s="16"/>
      <c r="D26" s="16"/>
      <c r="E26" s="25"/>
      <c r="F26" s="86"/>
      <c r="G26" s="149"/>
      <c r="H26" s="16"/>
      <c r="I26" s="16"/>
      <c r="J26" s="16"/>
      <c r="K26" s="16"/>
      <c r="L26" s="16"/>
    </row>
    <row r="27" spans="1:12" s="1" customFormat="1" ht="19.5" customHeight="1">
      <c r="A27" s="179"/>
      <c r="B27" s="179"/>
      <c r="C27" s="16"/>
      <c r="D27" s="16"/>
      <c r="E27" s="171" t="s">
        <v>34</v>
      </c>
      <c r="F27" s="172">
        <v>15.5</v>
      </c>
      <c r="G27" s="149"/>
      <c r="H27" s="85"/>
      <c r="I27" s="16"/>
      <c r="J27" s="16"/>
      <c r="K27" s="85"/>
      <c r="L27" s="85"/>
    </row>
    <row r="28" spans="1:12" ht="15" customHeight="1">
      <c r="A28" s="179"/>
      <c r="B28" s="179"/>
      <c r="C28" s="16"/>
      <c r="D28" s="16"/>
      <c r="E28" s="180"/>
      <c r="F28" s="86"/>
      <c r="G28" s="150"/>
      <c r="H28" s="55"/>
      <c r="I28" s="55"/>
      <c r="J28" s="55"/>
      <c r="K28" s="55"/>
      <c r="L28" s="55"/>
    </row>
    <row r="29" spans="1:12" ht="19.5" customHeight="1">
      <c r="A29" s="181"/>
      <c r="B29" s="181"/>
      <c r="C29" s="182"/>
      <c r="D29" s="182"/>
      <c r="E29" s="55"/>
      <c r="F29" s="55"/>
      <c r="G29" s="183"/>
      <c r="H29" s="55"/>
      <c r="I29" s="55"/>
      <c r="J29" s="55"/>
      <c r="K29" s="55"/>
      <c r="L29" s="55"/>
    </row>
    <row r="30" spans="1:12" ht="12.75">
      <c r="A30" s="55"/>
      <c r="B30" s="55"/>
      <c r="C30" s="55"/>
      <c r="D30" s="55"/>
      <c r="E30" s="55"/>
      <c r="F30" s="55"/>
      <c r="G30" s="183"/>
      <c r="H30" s="55"/>
      <c r="I30" s="55"/>
      <c r="J30" s="55"/>
      <c r="K30" s="55"/>
      <c r="L30" s="55"/>
    </row>
    <row r="31" spans="1:12" ht="12.75">
      <c r="A31" s="16"/>
      <c r="B31" s="16"/>
      <c r="C31" s="55"/>
      <c r="D31" s="55"/>
      <c r="E31" s="55"/>
      <c r="F31" s="55"/>
      <c r="G31" s="183"/>
      <c r="H31" s="55"/>
      <c r="I31" s="55"/>
      <c r="J31" s="55"/>
      <c r="K31" s="55"/>
      <c r="L31" s="55"/>
    </row>
    <row r="32" spans="1:12" ht="15.75">
      <c r="A32" s="181" t="s">
        <v>39</v>
      </c>
      <c r="B32" s="181"/>
      <c r="C32" s="293">
        <f>B14+F14+I14+L14+1</f>
        <v>233</v>
      </c>
      <c r="D32" s="68"/>
      <c r="E32" s="67"/>
      <c r="F32" s="183"/>
      <c r="G32" s="183"/>
      <c r="H32" s="55"/>
      <c r="I32" s="55"/>
      <c r="J32" s="55"/>
      <c r="K32" s="55"/>
      <c r="L32" s="55"/>
    </row>
    <row r="33" spans="1:12" ht="15">
      <c r="A33" s="55"/>
      <c r="B33" s="55"/>
      <c r="C33" s="294">
        <v>226</v>
      </c>
      <c r="D33" s="55"/>
      <c r="E33" s="184"/>
      <c r="F33" s="55"/>
      <c r="G33" s="183"/>
      <c r="H33" s="55"/>
      <c r="I33" s="55"/>
      <c r="J33" s="55"/>
      <c r="K33" s="55"/>
      <c r="L33" s="55"/>
    </row>
    <row r="34" ht="14.25">
      <c r="A34" s="59"/>
    </row>
    <row r="35" s="59" customFormat="1" ht="14.25">
      <c r="G35" s="71"/>
    </row>
  </sheetData>
  <sheetProtection/>
  <mergeCells count="10">
    <mergeCell ref="H1:K1"/>
    <mergeCell ref="H2:K2"/>
    <mergeCell ref="E20:E21"/>
    <mergeCell ref="F20:F21"/>
    <mergeCell ref="E14:E15"/>
    <mergeCell ref="F14:F15"/>
    <mergeCell ref="G20:G21"/>
    <mergeCell ref="G14:G15"/>
    <mergeCell ref="A7:H8"/>
    <mergeCell ref="I7:I8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8"/>
  <sheetViews>
    <sheetView zoomScale="80" zoomScaleNormal="80" zoomScalePageLayoutView="0" workbookViewId="0" topLeftCell="A1">
      <selection activeCell="AB2" sqref="AB2:AU2"/>
    </sheetView>
  </sheetViews>
  <sheetFormatPr defaultColWidth="9.140625" defaultRowHeight="12.75"/>
  <cols>
    <col min="1" max="1" width="8.00390625" style="0" customWidth="1"/>
    <col min="2" max="2" width="3.421875" style="0" customWidth="1"/>
    <col min="3" max="3" width="2.7109375" style="0" customWidth="1"/>
    <col min="4" max="4" width="2.140625" style="0" customWidth="1"/>
    <col min="5" max="5" width="11.00390625" style="0" customWidth="1"/>
    <col min="6" max="6" width="8.421875" style="0" customWidth="1"/>
    <col min="7" max="7" width="2.28125" style="0" hidden="1" customWidth="1"/>
    <col min="8" max="8" width="1.1484375" style="0" customWidth="1"/>
    <col min="9" max="9" width="7.57421875" style="0" customWidth="1"/>
    <col min="10" max="10" width="4.140625" style="0" customWidth="1"/>
    <col min="11" max="11" width="2.57421875" style="0" customWidth="1"/>
    <col min="12" max="12" width="1.57421875" style="0" customWidth="1"/>
    <col min="13" max="13" width="8.140625" style="0" customWidth="1"/>
    <col min="14" max="14" width="3.140625" style="0" customWidth="1"/>
    <col min="15" max="15" width="1.28515625" style="0" customWidth="1"/>
    <col min="16" max="16" width="12.8515625" style="0" customWidth="1"/>
    <col min="17" max="17" width="5.7109375" style="0" customWidth="1"/>
    <col min="18" max="18" width="2.00390625" style="0" customWidth="1"/>
    <col min="19" max="19" width="8.00390625" style="0" customWidth="1"/>
    <col min="20" max="21" width="5.00390625" style="0" customWidth="1"/>
    <col min="22" max="22" width="1.57421875" style="0" customWidth="1"/>
    <col min="23" max="23" width="8.57421875" style="0" customWidth="1"/>
    <col min="24" max="24" width="3.140625" style="0" customWidth="1"/>
    <col min="25" max="25" width="1.1484375" style="0" hidden="1" customWidth="1"/>
    <col min="26" max="26" width="2.7109375" style="0" customWidth="1"/>
    <col min="27" max="27" width="1.7109375" style="0" customWidth="1"/>
    <col min="28" max="28" width="10.00390625" style="0" customWidth="1"/>
    <col min="29" max="29" width="1.8515625" style="0" customWidth="1"/>
    <col min="30" max="30" width="2.28125" style="0" hidden="1" customWidth="1"/>
    <col min="31" max="31" width="2.140625" style="0" hidden="1" customWidth="1"/>
    <col min="32" max="32" width="2.421875" style="0" hidden="1" customWidth="1"/>
    <col min="33" max="33" width="1.421875" style="0" customWidth="1"/>
    <col min="34" max="34" width="4.00390625" style="0" customWidth="1"/>
    <col min="35" max="35" width="1.57421875" style="0" customWidth="1"/>
    <col min="36" max="36" width="8.140625" style="0" customWidth="1"/>
    <col min="37" max="37" width="4.8515625" style="0" customWidth="1"/>
    <col min="38" max="38" width="2.140625" style="0" customWidth="1"/>
    <col min="39" max="39" width="7.8515625" style="0" customWidth="1"/>
    <col min="40" max="40" width="4.00390625" style="0" customWidth="1"/>
    <col min="41" max="41" width="2.140625" style="0" customWidth="1"/>
    <col min="42" max="42" width="8.421875" style="0" customWidth="1"/>
    <col min="43" max="43" width="2.140625" style="0" customWidth="1"/>
    <col min="44" max="44" width="1.421875" style="0" customWidth="1"/>
    <col min="45" max="45" width="5.28125" style="0" customWidth="1"/>
    <col min="46" max="46" width="2.7109375" style="0" customWidth="1"/>
    <col min="47" max="47" width="3.7109375" style="0" customWidth="1"/>
  </cols>
  <sheetData>
    <row r="1" spans="28:47" ht="15" customHeight="1">
      <c r="AB1" s="64"/>
      <c r="AC1" s="64"/>
      <c r="AD1" s="64"/>
      <c r="AE1" s="64"/>
      <c r="AF1" s="64"/>
      <c r="AG1" s="64"/>
      <c r="AH1" s="64"/>
      <c r="AI1" s="64"/>
      <c r="AJ1" s="297" t="s">
        <v>96</v>
      </c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</row>
    <row r="2" spans="28:47" ht="15" customHeight="1">
      <c r="AB2" s="389" t="s">
        <v>95</v>
      </c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</row>
    <row r="3" spans="29:47" ht="12.75">
      <c r="AC3" s="61"/>
      <c r="AD3" s="61"/>
      <c r="AE3" s="61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</row>
    <row r="4" spans="5:47" ht="20.25">
      <c r="E4" s="343" t="s">
        <v>47</v>
      </c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</row>
    <row r="5" spans="5:47" ht="20.25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10"/>
      <c r="AT5" s="10"/>
      <c r="AU5" s="10"/>
    </row>
    <row r="6" spans="10:47" ht="13.5" customHeight="1"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ht="13.5" thickBot="1"/>
    <row r="8" spans="1:50" ht="18">
      <c r="A8" s="55"/>
      <c r="B8" s="55"/>
      <c r="C8" s="55"/>
      <c r="D8" s="55"/>
      <c r="E8" s="55"/>
      <c r="F8" s="187"/>
      <c r="G8" s="187"/>
      <c r="H8" s="187"/>
      <c r="I8" s="187"/>
      <c r="J8" s="16"/>
      <c r="K8" s="72"/>
      <c r="L8" s="72"/>
      <c r="M8" s="308" t="s">
        <v>76</v>
      </c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12"/>
      <c r="AI8" s="72"/>
      <c r="AJ8" s="72"/>
      <c r="AK8" s="72"/>
      <c r="AL8" s="72"/>
      <c r="AM8" s="72"/>
      <c r="AN8" s="72"/>
      <c r="AO8" s="72">
        <v>1</v>
      </c>
      <c r="AP8" s="187"/>
      <c r="AQ8" s="187"/>
      <c r="AR8" s="187"/>
      <c r="AS8" s="354"/>
      <c r="AT8" s="355"/>
      <c r="AU8" s="355"/>
      <c r="AV8" s="355"/>
      <c r="AW8" s="355"/>
      <c r="AX8" s="355"/>
    </row>
    <row r="9" spans="1:50" ht="13.5" customHeight="1" thickBot="1">
      <c r="A9" s="55"/>
      <c r="B9" s="55"/>
      <c r="C9" s="55"/>
      <c r="D9" s="55"/>
      <c r="E9" s="55"/>
      <c r="F9" s="55"/>
      <c r="G9" s="55"/>
      <c r="H9" s="55"/>
      <c r="I9" s="55"/>
      <c r="J9" s="48"/>
      <c r="K9" s="72"/>
      <c r="L9" s="72"/>
      <c r="M9" s="330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2"/>
      <c r="AI9" s="72"/>
      <c r="AJ9" s="72"/>
      <c r="AK9" s="72"/>
      <c r="AL9" s="72"/>
      <c r="AM9" s="72"/>
      <c r="AN9" s="72"/>
      <c r="AO9" s="72"/>
      <c r="AP9" s="16"/>
      <c r="AQ9" s="16"/>
      <c r="AR9" s="16"/>
      <c r="AS9" s="16"/>
      <c r="AT9" s="16"/>
      <c r="AU9" s="16"/>
      <c r="AV9" s="55"/>
      <c r="AW9" s="55"/>
      <c r="AX9" s="55"/>
    </row>
    <row r="10" spans="1:50" ht="12.75">
      <c r="A10" s="55"/>
      <c r="B10" s="55"/>
      <c r="C10" s="55"/>
      <c r="D10" s="55"/>
      <c r="E10" s="55"/>
      <c r="F10" s="55"/>
      <c r="G10" s="55"/>
      <c r="H10" s="55"/>
      <c r="I10" s="5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55"/>
      <c r="AW10" s="55"/>
      <c r="AX10" s="55"/>
    </row>
    <row r="11" spans="1:50" ht="12.75">
      <c r="A11" s="55"/>
      <c r="B11" s="55"/>
      <c r="C11" s="55"/>
      <c r="D11" s="55"/>
      <c r="E11" s="55"/>
      <c r="F11" s="55"/>
      <c r="G11" s="55"/>
      <c r="H11" s="55"/>
      <c r="I11" s="5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55"/>
      <c r="AW11" s="55"/>
      <c r="AX11" s="55"/>
    </row>
    <row r="12" spans="1:50" ht="12.75">
      <c r="A12" s="55"/>
      <c r="B12" s="55"/>
      <c r="C12" s="55"/>
      <c r="D12" s="55"/>
      <c r="E12" s="55"/>
      <c r="F12" s="55"/>
      <c r="G12" s="55"/>
      <c r="H12" s="55"/>
      <c r="I12" s="5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55"/>
      <c r="AW12" s="55"/>
      <c r="AX12" s="55"/>
    </row>
    <row r="13" spans="1:50" ht="13.5" thickBot="1">
      <c r="A13" s="55"/>
      <c r="B13" s="55"/>
      <c r="C13" s="55"/>
      <c r="D13" s="55"/>
      <c r="E13" s="55"/>
      <c r="F13" s="55"/>
      <c r="G13" s="55"/>
      <c r="H13" s="55"/>
      <c r="I13" s="5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78"/>
      <c r="AT13" s="78"/>
      <c r="AU13" s="78"/>
      <c r="AV13" s="55"/>
      <c r="AW13" s="55"/>
      <c r="AX13" s="55"/>
    </row>
    <row r="14" spans="1:5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16"/>
      <c r="K14" s="16"/>
      <c r="L14" s="16"/>
      <c r="M14" s="344" t="s">
        <v>48</v>
      </c>
      <c r="N14" s="345"/>
      <c r="O14" s="345"/>
      <c r="P14" s="345"/>
      <c r="Q14" s="348">
        <v>1</v>
      </c>
      <c r="R14" s="77"/>
      <c r="S14" s="77"/>
      <c r="T14" s="77"/>
      <c r="U14" s="77"/>
      <c r="V14" s="55"/>
      <c r="W14" s="16"/>
      <c r="X14" s="344" t="s">
        <v>49</v>
      </c>
      <c r="Y14" s="345"/>
      <c r="Z14" s="345"/>
      <c r="AA14" s="345"/>
      <c r="AB14" s="345"/>
      <c r="AC14" s="345"/>
      <c r="AD14" s="345"/>
      <c r="AE14" s="345"/>
      <c r="AF14" s="352">
        <v>1</v>
      </c>
      <c r="AG14" s="188"/>
      <c r="AH14" s="348">
        <v>1</v>
      </c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6"/>
      <c r="AT14" s="16"/>
      <c r="AU14" s="16"/>
      <c r="AV14" s="55"/>
      <c r="AW14" s="55"/>
      <c r="AX14" s="55"/>
    </row>
    <row r="15" spans="1:50" ht="26.25" customHeight="1" thickBot="1">
      <c r="A15" s="55"/>
      <c r="B15" s="55"/>
      <c r="C15" s="55"/>
      <c r="D15" s="55"/>
      <c r="E15" s="55"/>
      <c r="F15" s="55"/>
      <c r="G15" s="55"/>
      <c r="H15" s="55"/>
      <c r="I15" s="55"/>
      <c r="J15" s="16"/>
      <c r="K15" s="16"/>
      <c r="L15" s="16"/>
      <c r="M15" s="346"/>
      <c r="N15" s="347"/>
      <c r="O15" s="347"/>
      <c r="P15" s="347"/>
      <c r="Q15" s="349"/>
      <c r="R15" s="77"/>
      <c r="S15" s="77"/>
      <c r="T15" s="77"/>
      <c r="U15" s="77"/>
      <c r="V15" s="16"/>
      <c r="W15" s="52"/>
      <c r="X15" s="350"/>
      <c r="Y15" s="351"/>
      <c r="Z15" s="351"/>
      <c r="AA15" s="351"/>
      <c r="AB15" s="351"/>
      <c r="AC15" s="351"/>
      <c r="AD15" s="351"/>
      <c r="AE15" s="351"/>
      <c r="AF15" s="353"/>
      <c r="AG15" s="190"/>
      <c r="AH15" s="35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78"/>
      <c r="AT15" s="78"/>
      <c r="AU15" s="78"/>
      <c r="AV15" s="55"/>
      <c r="AW15" s="55"/>
      <c r="AX15" s="55"/>
    </row>
    <row r="16" spans="1:50" ht="12.75">
      <c r="A16" s="55"/>
      <c r="B16" s="55"/>
      <c r="C16" s="55"/>
      <c r="D16" s="55"/>
      <c r="E16" s="55"/>
      <c r="F16" s="55"/>
      <c r="G16" s="55"/>
      <c r="H16" s="55"/>
      <c r="I16" s="55"/>
      <c r="J16" s="16"/>
      <c r="K16" s="16"/>
      <c r="L16" s="16"/>
      <c r="M16" s="85"/>
      <c r="N16" s="16"/>
      <c r="O16" s="16"/>
      <c r="P16" s="16"/>
      <c r="Q16" s="170"/>
      <c r="R16" s="170"/>
      <c r="S16" s="170"/>
      <c r="T16" s="170"/>
      <c r="U16" s="17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78"/>
      <c r="AT16" s="78"/>
      <c r="AU16" s="78"/>
      <c r="AV16" s="55"/>
      <c r="AW16" s="55"/>
      <c r="AX16" s="55"/>
    </row>
    <row r="17" spans="1:50" ht="12.75">
      <c r="A17" s="55"/>
      <c r="B17" s="55"/>
      <c r="C17" s="55"/>
      <c r="D17" s="55"/>
      <c r="E17" s="92"/>
      <c r="F17" s="92"/>
      <c r="G17" s="92"/>
      <c r="H17" s="92"/>
      <c r="I17" s="92"/>
      <c r="J17" s="90"/>
      <c r="K17" s="90"/>
      <c r="L17" s="90"/>
      <c r="M17" s="191"/>
      <c r="N17" s="90"/>
      <c r="O17" s="90"/>
      <c r="P17" s="90"/>
      <c r="Q17" s="192"/>
      <c r="R17" s="192"/>
      <c r="S17" s="192"/>
      <c r="T17" s="192"/>
      <c r="U17" s="192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1"/>
      <c r="AT17" s="91"/>
      <c r="AU17" s="91"/>
      <c r="AV17" s="55"/>
      <c r="AW17" s="55"/>
      <c r="AX17" s="55"/>
    </row>
    <row r="18" spans="1:50" ht="12.75">
      <c r="A18" s="55"/>
      <c r="B18" s="55"/>
      <c r="C18" s="55"/>
      <c r="D18" s="55"/>
      <c r="E18" s="92"/>
      <c r="F18" s="92"/>
      <c r="G18" s="92"/>
      <c r="H18" s="92"/>
      <c r="I18" s="92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0"/>
      <c r="AQ18" s="90"/>
      <c r="AR18" s="92"/>
      <c r="AS18" s="92"/>
      <c r="AT18" s="92"/>
      <c r="AU18" s="92"/>
      <c r="AV18" s="55"/>
      <c r="AW18" s="55"/>
      <c r="AX18" s="55"/>
    </row>
    <row r="19" spans="1:50" ht="13.5" thickBot="1">
      <c r="A19" s="55"/>
      <c r="B19" s="55"/>
      <c r="C19" s="55"/>
      <c r="D19" s="55"/>
      <c r="E19" s="92"/>
      <c r="F19" s="92"/>
      <c r="G19" s="92"/>
      <c r="H19" s="92"/>
      <c r="I19" s="92"/>
      <c r="J19" s="90"/>
      <c r="K19" s="90"/>
      <c r="L19" s="90"/>
      <c r="M19" s="90"/>
      <c r="N19" s="90"/>
      <c r="O19" s="90"/>
      <c r="P19" s="90"/>
      <c r="Q19" s="80"/>
      <c r="R19" s="80"/>
      <c r="S19" s="80"/>
      <c r="T19" s="80"/>
      <c r="U19" s="8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55"/>
      <c r="AW19" s="55"/>
      <c r="AX19" s="55"/>
    </row>
    <row r="20" spans="1:50" ht="53.25" customHeight="1" thickBot="1">
      <c r="A20" s="333" t="s">
        <v>74</v>
      </c>
      <c r="B20" s="334"/>
      <c r="C20" s="168">
        <v>1</v>
      </c>
      <c r="D20" s="55"/>
      <c r="E20" s="357" t="s">
        <v>42</v>
      </c>
      <c r="F20" s="358"/>
      <c r="G20" s="358"/>
      <c r="H20" s="358"/>
      <c r="I20" s="358"/>
      <c r="J20" s="358"/>
      <c r="K20" s="358"/>
      <c r="L20" s="358"/>
      <c r="M20" s="358"/>
      <c r="N20" s="53">
        <f>N23+G30+G33+G34+G35+G36+K30+J33+N33</f>
        <v>13</v>
      </c>
      <c r="O20" s="193"/>
      <c r="P20" s="46" t="s">
        <v>43</v>
      </c>
      <c r="Q20" s="194">
        <f>Q23+Q33</f>
        <v>2.5</v>
      </c>
      <c r="R20" s="153"/>
      <c r="S20" s="333" t="s">
        <v>81</v>
      </c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195"/>
      <c r="AH20" s="196">
        <v>5.5</v>
      </c>
      <c r="AI20" s="197"/>
      <c r="AJ20" s="333" t="s">
        <v>75</v>
      </c>
      <c r="AK20" s="360"/>
      <c r="AL20" s="360"/>
      <c r="AM20" s="360"/>
      <c r="AN20" s="168">
        <v>4</v>
      </c>
      <c r="AO20" s="197"/>
      <c r="AP20" s="357" t="s">
        <v>46</v>
      </c>
      <c r="AQ20" s="358"/>
      <c r="AR20" s="358"/>
      <c r="AS20" s="358"/>
      <c r="AT20" s="358"/>
      <c r="AU20" s="196">
        <v>5</v>
      </c>
      <c r="AV20" s="55"/>
      <c r="AW20" s="55"/>
      <c r="AX20" s="55"/>
    </row>
    <row r="21" spans="1:50" ht="12.75" customHeight="1">
      <c r="A21" s="54"/>
      <c r="B21" s="54"/>
      <c r="C21" s="94"/>
      <c r="D21" s="55"/>
      <c r="E21" s="34"/>
      <c r="F21" s="33"/>
      <c r="G21" s="34"/>
      <c r="H21" s="34"/>
      <c r="I21" s="34"/>
      <c r="J21" s="38"/>
      <c r="K21" s="38"/>
      <c r="L21" s="38"/>
      <c r="M21" s="38"/>
      <c r="N21" s="90"/>
      <c r="O21" s="90"/>
      <c r="P21" s="34"/>
      <c r="Q21" s="94"/>
      <c r="R21" s="94"/>
      <c r="S21" s="94"/>
      <c r="T21" s="94"/>
      <c r="U21" s="94"/>
      <c r="V21" s="90"/>
      <c r="W21" s="38"/>
      <c r="X21" s="38"/>
      <c r="Y21" s="38"/>
      <c r="Z21" s="38"/>
      <c r="AA21" s="38"/>
      <c r="AB21" s="38"/>
      <c r="AC21" s="38"/>
      <c r="AD21" s="38"/>
      <c r="AE21" s="89"/>
      <c r="AF21" s="89"/>
      <c r="AG21" s="89"/>
      <c r="AH21" s="93"/>
      <c r="AI21" s="89"/>
      <c r="AJ21" s="89"/>
      <c r="AK21" s="89"/>
      <c r="AL21" s="89"/>
      <c r="AM21" s="89"/>
      <c r="AN21" s="93"/>
      <c r="AO21" s="38"/>
      <c r="AP21" s="38"/>
      <c r="AQ21" s="38"/>
      <c r="AR21" s="89"/>
      <c r="AS21" s="90"/>
      <c r="AT21" s="90"/>
      <c r="AU21" s="90"/>
      <c r="AV21" s="55"/>
      <c r="AW21" s="55"/>
      <c r="AX21" s="55"/>
    </row>
    <row r="22" spans="1:50" ht="12.75">
      <c r="A22" s="90"/>
      <c r="B22" s="90"/>
      <c r="C22" s="80"/>
      <c r="D22" s="55"/>
      <c r="E22" s="198"/>
      <c r="F22" s="199"/>
      <c r="G22" s="199"/>
      <c r="H22" s="199"/>
      <c r="I22" s="199"/>
      <c r="J22" s="192"/>
      <c r="K22" s="192"/>
      <c r="L22" s="192"/>
      <c r="M22" s="192"/>
      <c r="N22" s="90"/>
      <c r="O22" s="90"/>
      <c r="P22" s="200"/>
      <c r="Q22" s="200"/>
      <c r="R22" s="200"/>
      <c r="S22" s="200"/>
      <c r="T22" s="200"/>
      <c r="U22" s="200"/>
      <c r="V22" s="90"/>
      <c r="W22" s="201"/>
      <c r="X22" s="201"/>
      <c r="Y22" s="201"/>
      <c r="Z22" s="201"/>
      <c r="AA22" s="201"/>
      <c r="AB22" s="201"/>
      <c r="AC22" s="201"/>
      <c r="AD22" s="201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192"/>
      <c r="AQ22" s="192"/>
      <c r="AR22" s="192"/>
      <c r="AS22" s="90"/>
      <c r="AT22" s="90"/>
      <c r="AU22" s="90"/>
      <c r="AV22" s="55"/>
      <c r="AW22" s="55"/>
      <c r="AX22" s="55"/>
    </row>
    <row r="23" spans="1:50" s="17" customFormat="1" ht="19.5" customHeight="1">
      <c r="A23" s="327" t="s">
        <v>72</v>
      </c>
      <c r="B23" s="328"/>
      <c r="C23" s="202">
        <v>1</v>
      </c>
      <c r="D23" s="203"/>
      <c r="E23" s="335" t="s">
        <v>16</v>
      </c>
      <c r="F23" s="336"/>
      <c r="G23" s="336"/>
      <c r="H23" s="336"/>
      <c r="I23" s="336"/>
      <c r="J23" s="336"/>
      <c r="K23" s="336"/>
      <c r="L23" s="336"/>
      <c r="M23" s="336"/>
      <c r="N23" s="47">
        <v>1</v>
      </c>
      <c r="O23" s="204"/>
      <c r="P23" s="45" t="s">
        <v>16</v>
      </c>
      <c r="Q23" s="47">
        <v>1</v>
      </c>
      <c r="R23" s="205"/>
      <c r="S23" s="335" t="s">
        <v>16</v>
      </c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47">
        <v>1</v>
      </c>
      <c r="AI23" s="205"/>
      <c r="AJ23" s="335" t="s">
        <v>16</v>
      </c>
      <c r="AK23" s="359"/>
      <c r="AL23" s="359"/>
      <c r="AM23" s="359"/>
      <c r="AN23" s="47">
        <v>1</v>
      </c>
      <c r="AO23" s="205"/>
      <c r="AP23" s="335" t="s">
        <v>41</v>
      </c>
      <c r="AQ23" s="336"/>
      <c r="AR23" s="336"/>
      <c r="AS23" s="336"/>
      <c r="AT23" s="336"/>
      <c r="AU23" s="206">
        <v>1</v>
      </c>
      <c r="AV23" s="203"/>
      <c r="AW23" s="203"/>
      <c r="AX23" s="203"/>
    </row>
    <row r="24" spans="1:50" ht="16.5" customHeight="1">
      <c r="A24" s="35"/>
      <c r="B24" s="35"/>
      <c r="C24" s="86"/>
      <c r="D24" s="55"/>
      <c r="E24" s="92"/>
      <c r="F24" s="92"/>
      <c r="G24" s="207"/>
      <c r="H24" s="207"/>
      <c r="I24" s="55"/>
      <c r="J24" s="55"/>
      <c r="K24" s="91"/>
      <c r="L24" s="91"/>
      <c r="M24" s="91"/>
      <c r="N24" s="90"/>
      <c r="O24" s="90"/>
      <c r="P24" s="91"/>
      <c r="Q24" s="91"/>
      <c r="R24" s="91"/>
      <c r="S24" s="91"/>
      <c r="T24" s="91"/>
      <c r="U24" s="91"/>
      <c r="V24" s="90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80"/>
      <c r="AO24" s="91"/>
      <c r="AP24" s="91"/>
      <c r="AQ24" s="91"/>
      <c r="AR24" s="91"/>
      <c r="AS24" s="90"/>
      <c r="AT24" s="90"/>
      <c r="AU24" s="90"/>
      <c r="AV24" s="55"/>
      <c r="AW24" s="55"/>
      <c r="AX24" s="55"/>
    </row>
    <row r="25" spans="1:50" ht="16.5" customHeight="1">
      <c r="A25" s="55"/>
      <c r="B25" s="55"/>
      <c r="C25" s="55"/>
      <c r="D25" s="55"/>
      <c r="E25" s="92"/>
      <c r="F25" s="207"/>
      <c r="G25" s="91"/>
      <c r="H25" s="92"/>
      <c r="I25" s="92"/>
      <c r="J25" s="91"/>
      <c r="K25" s="91"/>
      <c r="L25" s="91"/>
      <c r="M25" s="91"/>
      <c r="N25" s="90"/>
      <c r="O25" s="90"/>
      <c r="P25" s="90"/>
      <c r="Q25" s="91"/>
      <c r="R25" s="91"/>
      <c r="S25" s="91"/>
      <c r="T25" s="91"/>
      <c r="U25" s="91"/>
      <c r="V25" s="90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0"/>
      <c r="AT25" s="90"/>
      <c r="AU25" s="90"/>
      <c r="AV25" s="55"/>
      <c r="AW25" s="55"/>
      <c r="AX25" s="55"/>
    </row>
    <row r="26" spans="1:50" ht="23.25" customHeight="1">
      <c r="A26" s="55"/>
      <c r="B26" s="55"/>
      <c r="C26" s="55"/>
      <c r="D26" s="55"/>
      <c r="E26" s="337" t="s">
        <v>44</v>
      </c>
      <c r="F26" s="338"/>
      <c r="G26" s="339"/>
      <c r="H26" s="92"/>
      <c r="I26" s="337" t="s">
        <v>40</v>
      </c>
      <c r="J26" s="338"/>
      <c r="K26" s="339"/>
      <c r="L26" s="44"/>
      <c r="M26" s="337" t="s">
        <v>26</v>
      </c>
      <c r="N26" s="366"/>
      <c r="O26" s="90"/>
      <c r="P26" s="55"/>
      <c r="Q26" s="55"/>
      <c r="R26" s="55"/>
      <c r="S26" s="337" t="s">
        <v>82</v>
      </c>
      <c r="T26" s="338"/>
      <c r="U26" s="339"/>
      <c r="V26" s="186"/>
      <c r="W26" s="337" t="s">
        <v>79</v>
      </c>
      <c r="X26" s="338"/>
      <c r="Y26" s="338"/>
      <c r="Z26" s="339"/>
      <c r="AA26" s="79"/>
      <c r="AB26" s="337" t="s">
        <v>83</v>
      </c>
      <c r="AC26" s="338"/>
      <c r="AD26" s="338"/>
      <c r="AE26" s="338"/>
      <c r="AF26" s="338"/>
      <c r="AG26" s="339"/>
      <c r="AH26" s="391"/>
      <c r="AI26" s="34"/>
      <c r="AJ26" s="337" t="s">
        <v>70</v>
      </c>
      <c r="AK26" s="339"/>
      <c r="AL26" s="34"/>
      <c r="AM26" s="337" t="s">
        <v>73</v>
      </c>
      <c r="AN26" s="363"/>
      <c r="AO26" s="208"/>
      <c r="AP26" s="337" t="s">
        <v>84</v>
      </c>
      <c r="AQ26" s="363"/>
      <c r="AR26" s="33"/>
      <c r="AS26" s="337" t="s">
        <v>65</v>
      </c>
      <c r="AT26" s="338"/>
      <c r="AU26" s="363"/>
      <c r="AV26" s="55"/>
      <c r="AW26" s="55"/>
      <c r="AX26" s="55"/>
    </row>
    <row r="27" spans="1:50" ht="45" customHeight="1">
      <c r="A27" s="69"/>
      <c r="B27" s="69"/>
      <c r="C27" s="209"/>
      <c r="D27" s="55"/>
      <c r="E27" s="340"/>
      <c r="F27" s="341"/>
      <c r="G27" s="342"/>
      <c r="H27" s="92"/>
      <c r="I27" s="340"/>
      <c r="J27" s="341"/>
      <c r="K27" s="342"/>
      <c r="L27" s="91"/>
      <c r="M27" s="367"/>
      <c r="N27" s="368"/>
      <c r="O27" s="90"/>
      <c r="P27" s="55"/>
      <c r="Q27" s="55"/>
      <c r="R27" s="55"/>
      <c r="S27" s="340"/>
      <c r="T27" s="341"/>
      <c r="U27" s="342"/>
      <c r="V27" s="186"/>
      <c r="W27" s="340"/>
      <c r="X27" s="341"/>
      <c r="Y27" s="341"/>
      <c r="Z27" s="342"/>
      <c r="AA27" s="210"/>
      <c r="AB27" s="340"/>
      <c r="AC27" s="341"/>
      <c r="AD27" s="341"/>
      <c r="AE27" s="341"/>
      <c r="AF27" s="341"/>
      <c r="AG27" s="342"/>
      <c r="AH27" s="391"/>
      <c r="AI27" s="34"/>
      <c r="AJ27" s="340"/>
      <c r="AK27" s="342"/>
      <c r="AL27" s="34"/>
      <c r="AM27" s="364"/>
      <c r="AN27" s="365"/>
      <c r="AO27" s="208"/>
      <c r="AP27" s="364"/>
      <c r="AQ27" s="365"/>
      <c r="AR27" s="33"/>
      <c r="AS27" s="364"/>
      <c r="AT27" s="392"/>
      <c r="AU27" s="365"/>
      <c r="AV27" s="55"/>
      <c r="AW27" s="55"/>
      <c r="AX27" s="55"/>
    </row>
    <row r="28" spans="1:50" ht="16.5" customHeight="1">
      <c r="A28" s="55"/>
      <c r="B28" s="55"/>
      <c r="C28" s="55"/>
      <c r="D28" s="55"/>
      <c r="E28" s="92"/>
      <c r="F28" s="92"/>
      <c r="G28" s="92"/>
      <c r="H28" s="92"/>
      <c r="I28" s="92"/>
      <c r="J28" s="34"/>
      <c r="K28" s="34"/>
      <c r="L28" s="91"/>
      <c r="M28" s="34"/>
      <c r="N28" s="90"/>
      <c r="O28" s="90"/>
      <c r="P28" s="55"/>
      <c r="Q28" s="55"/>
      <c r="R28" s="55"/>
      <c r="S28" s="34"/>
      <c r="T28" s="91"/>
      <c r="U28" s="91"/>
      <c r="V28" s="90"/>
      <c r="W28" s="34"/>
      <c r="X28" s="34"/>
      <c r="Y28" s="91"/>
      <c r="Z28" s="91"/>
      <c r="AA28" s="91"/>
      <c r="AB28" s="35"/>
      <c r="AC28" s="35"/>
      <c r="AD28" s="208"/>
      <c r="AE28" s="91"/>
      <c r="AF28" s="91"/>
      <c r="AG28" s="91"/>
      <c r="AH28" s="211"/>
      <c r="AI28" s="91"/>
      <c r="AJ28" s="90"/>
      <c r="AK28" s="90"/>
      <c r="AL28" s="91"/>
      <c r="AM28" s="90"/>
      <c r="AN28" s="90"/>
      <c r="AO28" s="208"/>
      <c r="AP28" s="90"/>
      <c r="AQ28" s="90"/>
      <c r="AR28" s="91"/>
      <c r="AS28" s="90"/>
      <c r="AT28" s="90"/>
      <c r="AU28" s="90"/>
      <c r="AV28" s="55"/>
      <c r="AW28" s="55"/>
      <c r="AX28" s="55"/>
    </row>
    <row r="29" spans="1:50" ht="16.5" customHeight="1">
      <c r="A29" s="55"/>
      <c r="B29" s="55"/>
      <c r="C29" s="55"/>
      <c r="D29" s="55"/>
      <c r="E29" s="92"/>
      <c r="F29" s="92"/>
      <c r="G29" s="92"/>
      <c r="H29" s="92"/>
      <c r="I29" s="92"/>
      <c r="J29" s="38"/>
      <c r="K29" s="38"/>
      <c r="L29" s="91"/>
      <c r="M29" s="34"/>
      <c r="N29" s="90"/>
      <c r="O29" s="90"/>
      <c r="P29" s="92"/>
      <c r="Q29" s="92"/>
      <c r="R29" s="92"/>
      <c r="S29" s="91"/>
      <c r="T29" s="91"/>
      <c r="U29" s="91"/>
      <c r="V29" s="90"/>
      <c r="W29" s="91"/>
      <c r="X29" s="90"/>
      <c r="Y29" s="91"/>
      <c r="Z29" s="91"/>
      <c r="AA29" s="91"/>
      <c r="AB29" s="90"/>
      <c r="AC29" s="90"/>
      <c r="AD29" s="91"/>
      <c r="AE29" s="91"/>
      <c r="AF29" s="91"/>
      <c r="AG29" s="91"/>
      <c r="AH29" s="91"/>
      <c r="AI29" s="91"/>
      <c r="AJ29" s="90"/>
      <c r="AK29" s="90"/>
      <c r="AL29" s="91"/>
      <c r="AM29" s="90"/>
      <c r="AN29" s="90"/>
      <c r="AO29" s="90"/>
      <c r="AP29" s="90"/>
      <c r="AQ29" s="90"/>
      <c r="AR29" s="91"/>
      <c r="AS29" s="90"/>
      <c r="AT29" s="90"/>
      <c r="AU29" s="90"/>
      <c r="AV29" s="55"/>
      <c r="AW29" s="55"/>
      <c r="AX29" s="55"/>
    </row>
    <row r="30" spans="1:50" s="17" customFormat="1" ht="21.75" customHeight="1">
      <c r="A30" s="203"/>
      <c r="B30" s="203"/>
      <c r="C30" s="203"/>
      <c r="D30" s="203"/>
      <c r="E30" s="362" t="s">
        <v>89</v>
      </c>
      <c r="F30" s="362"/>
      <c r="G30" s="39">
        <v>1</v>
      </c>
      <c r="H30" s="212"/>
      <c r="I30" s="317" t="s">
        <v>18</v>
      </c>
      <c r="J30" s="318"/>
      <c r="K30" s="39">
        <v>1</v>
      </c>
      <c r="L30" s="212"/>
      <c r="M30" s="44"/>
      <c r="N30" s="37"/>
      <c r="O30" s="37"/>
      <c r="P30" s="24"/>
      <c r="Q30" s="24"/>
      <c r="R30" s="24"/>
      <c r="S30" s="317" t="s">
        <v>18</v>
      </c>
      <c r="T30" s="318"/>
      <c r="U30" s="39">
        <v>1</v>
      </c>
      <c r="V30" s="37"/>
      <c r="W30" s="319"/>
      <c r="X30" s="319"/>
      <c r="Y30" s="24"/>
      <c r="Z30" s="314"/>
      <c r="AA30" s="44"/>
      <c r="AB30" s="314"/>
      <c r="AC30" s="314"/>
      <c r="AD30" s="314"/>
      <c r="AE30" s="314"/>
      <c r="AF30" s="314"/>
      <c r="AG30" s="314"/>
      <c r="AH30" s="44"/>
      <c r="AI30" s="44"/>
      <c r="AJ30" s="36"/>
      <c r="AK30" s="37"/>
      <c r="AL30" s="44"/>
      <c r="AM30" s="36"/>
      <c r="AN30" s="37"/>
      <c r="AO30" s="44"/>
      <c r="AP30" s="36"/>
      <c r="AQ30" s="37"/>
      <c r="AR30" s="37"/>
      <c r="AS30" s="35"/>
      <c r="AT30" s="35"/>
      <c r="AU30" s="37"/>
      <c r="AV30" s="203"/>
      <c r="AW30" s="203"/>
      <c r="AX30" s="203"/>
    </row>
    <row r="31" spans="1:50" s="17" customFormat="1" ht="16.5" customHeight="1">
      <c r="A31" s="203"/>
      <c r="B31" s="203"/>
      <c r="C31" s="203"/>
      <c r="D31" s="203"/>
      <c r="E31" s="44"/>
      <c r="F31" s="44"/>
      <c r="G31" s="44"/>
      <c r="H31" s="212"/>
      <c r="I31" s="44"/>
      <c r="J31" s="44"/>
      <c r="K31" s="44"/>
      <c r="L31" s="212"/>
      <c r="M31" s="44"/>
      <c r="N31" s="37"/>
      <c r="O31" s="37"/>
      <c r="P31" s="24"/>
      <c r="Q31" s="24"/>
      <c r="R31" s="24"/>
      <c r="S31" s="44"/>
      <c r="T31" s="154"/>
      <c r="U31" s="154"/>
      <c r="V31" s="37"/>
      <c r="W31" s="319"/>
      <c r="X31" s="319"/>
      <c r="Y31" s="44"/>
      <c r="Z31" s="314"/>
      <c r="AA31" s="44"/>
      <c r="AB31" s="314"/>
      <c r="AC31" s="314"/>
      <c r="AD31" s="314"/>
      <c r="AE31" s="314"/>
      <c r="AF31" s="314"/>
      <c r="AG31" s="314"/>
      <c r="AH31" s="44"/>
      <c r="AI31" s="44"/>
      <c r="AJ31" s="36"/>
      <c r="AK31" s="37"/>
      <c r="AL31" s="44"/>
      <c r="AM31" s="36"/>
      <c r="AN31" s="37"/>
      <c r="AO31" s="44"/>
      <c r="AP31" s="36"/>
      <c r="AQ31" s="37"/>
      <c r="AR31" s="37"/>
      <c r="AS31" s="35"/>
      <c r="AT31" s="35"/>
      <c r="AU31" s="37"/>
      <c r="AV31" s="203"/>
      <c r="AW31" s="203"/>
      <c r="AX31" s="203"/>
    </row>
    <row r="32" spans="1:50" ht="33.75" customHeight="1">
      <c r="A32" s="55"/>
      <c r="B32" s="55"/>
      <c r="C32" s="55"/>
      <c r="D32" s="55"/>
      <c r="E32" s="92"/>
      <c r="F32" s="92"/>
      <c r="G32" s="92"/>
      <c r="H32" s="92"/>
      <c r="I32" s="92"/>
      <c r="J32" s="91"/>
      <c r="K32" s="91"/>
      <c r="L32" s="91"/>
      <c r="M32" s="91"/>
      <c r="N32" s="90"/>
      <c r="O32" s="90"/>
      <c r="P32" s="55"/>
      <c r="Q32" s="215"/>
      <c r="R32" s="215"/>
      <c r="S32" s="91"/>
      <c r="T32" s="91"/>
      <c r="U32" s="91"/>
      <c r="V32" s="90"/>
      <c r="W32" s="91"/>
      <c r="X32" s="91"/>
      <c r="Y32" s="91"/>
      <c r="Z32" s="91"/>
      <c r="AA32" s="91"/>
      <c r="AB32" s="35"/>
      <c r="AC32" s="35"/>
      <c r="AD32" s="91"/>
      <c r="AE32" s="91"/>
      <c r="AF32" s="91"/>
      <c r="AG32" s="91"/>
      <c r="AH32" s="91"/>
      <c r="AI32" s="91"/>
      <c r="AJ32" s="92"/>
      <c r="AK32" s="92"/>
      <c r="AL32" s="91"/>
      <c r="AM32" s="92"/>
      <c r="AN32" s="92"/>
      <c r="AO32" s="91"/>
      <c r="AP32" s="92"/>
      <c r="AQ32" s="92"/>
      <c r="AR32" s="92"/>
      <c r="AS32" s="90"/>
      <c r="AT32" s="90"/>
      <c r="AU32" s="90"/>
      <c r="AV32" s="55"/>
      <c r="AW32" s="55"/>
      <c r="AX32" s="55"/>
    </row>
    <row r="33" spans="1:50" ht="19.5" customHeight="1">
      <c r="A33" s="55"/>
      <c r="B33" s="55"/>
      <c r="C33" s="55"/>
      <c r="D33" s="55"/>
      <c r="E33" s="372" t="s">
        <v>90</v>
      </c>
      <c r="F33" s="372"/>
      <c r="G33" s="213">
        <v>2</v>
      </c>
      <c r="H33" s="44"/>
      <c r="I33" s="387" t="s">
        <v>19</v>
      </c>
      <c r="J33" s="325">
        <v>4</v>
      </c>
      <c r="K33" s="37"/>
      <c r="L33" s="91"/>
      <c r="M33" s="315" t="s">
        <v>17</v>
      </c>
      <c r="N33" s="325">
        <v>1</v>
      </c>
      <c r="O33" s="90"/>
      <c r="P33" s="315" t="s">
        <v>30</v>
      </c>
      <c r="Q33" s="323">
        <v>1.5</v>
      </c>
      <c r="R33" s="35"/>
      <c r="S33" s="315" t="s">
        <v>78</v>
      </c>
      <c r="T33" s="321"/>
      <c r="U33" s="323">
        <v>0.5</v>
      </c>
      <c r="V33" s="319"/>
      <c r="W33" s="375" t="s">
        <v>27</v>
      </c>
      <c r="X33" s="376"/>
      <c r="Y33" s="377"/>
      <c r="Z33" s="325">
        <v>2</v>
      </c>
      <c r="AA33" s="44"/>
      <c r="AB33" s="315" t="s">
        <v>85</v>
      </c>
      <c r="AC33" s="373">
        <v>1</v>
      </c>
      <c r="AD33" s="373"/>
      <c r="AE33" s="373"/>
      <c r="AF33" s="373"/>
      <c r="AG33" s="325"/>
      <c r="AH33" s="314"/>
      <c r="AI33" s="44"/>
      <c r="AJ33" s="315" t="s">
        <v>71</v>
      </c>
      <c r="AK33" s="325">
        <v>1</v>
      </c>
      <c r="AL33" s="44"/>
      <c r="AM33" s="315" t="s">
        <v>20</v>
      </c>
      <c r="AN33" s="325">
        <v>2</v>
      </c>
      <c r="AO33" s="91"/>
      <c r="AP33" s="315" t="s">
        <v>28</v>
      </c>
      <c r="AQ33" s="325">
        <v>3</v>
      </c>
      <c r="AR33" s="37"/>
      <c r="AS33" s="381" t="s">
        <v>50</v>
      </c>
      <c r="AT33" s="382"/>
      <c r="AU33" s="323">
        <v>1</v>
      </c>
      <c r="AV33" s="55"/>
      <c r="AW33" s="55"/>
      <c r="AX33" s="55"/>
    </row>
    <row r="34" spans="1:50" ht="15" customHeight="1">
      <c r="A34" s="55"/>
      <c r="B34" s="55"/>
      <c r="C34" s="55"/>
      <c r="D34" s="55"/>
      <c r="E34" s="380" t="s">
        <v>91</v>
      </c>
      <c r="F34" s="380"/>
      <c r="G34" s="216">
        <v>1</v>
      </c>
      <c r="H34" s="44"/>
      <c r="I34" s="388"/>
      <c r="J34" s="326"/>
      <c r="K34" s="37"/>
      <c r="L34" s="91"/>
      <c r="M34" s="316"/>
      <c r="N34" s="326"/>
      <c r="O34" s="90"/>
      <c r="P34" s="316"/>
      <c r="Q34" s="385"/>
      <c r="R34" s="35"/>
      <c r="S34" s="316"/>
      <c r="T34" s="322"/>
      <c r="U34" s="324"/>
      <c r="V34" s="320"/>
      <c r="W34" s="378"/>
      <c r="X34" s="379"/>
      <c r="Y34" s="379"/>
      <c r="Z34" s="326"/>
      <c r="AA34" s="44"/>
      <c r="AB34" s="316"/>
      <c r="AC34" s="374"/>
      <c r="AD34" s="374"/>
      <c r="AE34" s="374"/>
      <c r="AF34" s="374"/>
      <c r="AG34" s="326"/>
      <c r="AH34" s="386"/>
      <c r="AI34" s="55"/>
      <c r="AJ34" s="316"/>
      <c r="AK34" s="326"/>
      <c r="AL34" s="55"/>
      <c r="AM34" s="316"/>
      <c r="AN34" s="326"/>
      <c r="AO34" s="90"/>
      <c r="AP34" s="316"/>
      <c r="AQ34" s="326"/>
      <c r="AR34" s="90"/>
      <c r="AS34" s="383"/>
      <c r="AT34" s="384"/>
      <c r="AU34" s="385"/>
      <c r="AV34" s="55"/>
      <c r="AW34" s="55"/>
      <c r="AX34" s="55"/>
    </row>
    <row r="35" spans="1:52" ht="15" customHeight="1">
      <c r="A35" s="55"/>
      <c r="B35" s="55"/>
      <c r="C35" s="55"/>
      <c r="D35" s="55"/>
      <c r="E35" s="380" t="s">
        <v>92</v>
      </c>
      <c r="F35" s="380"/>
      <c r="G35" s="216">
        <v>1</v>
      </c>
      <c r="H35" s="44"/>
      <c r="I35" s="44"/>
      <c r="J35" s="55"/>
      <c r="K35" s="55"/>
      <c r="L35" s="91"/>
      <c r="M35" s="90"/>
      <c r="N35" s="90"/>
      <c r="O35" s="90"/>
      <c r="P35" s="36"/>
      <c r="Q35" s="217"/>
      <c r="R35" s="217"/>
      <c r="S35" s="217"/>
      <c r="T35" s="217"/>
      <c r="U35" s="217"/>
      <c r="V35" s="90"/>
      <c r="W35" s="55"/>
      <c r="X35" s="55"/>
      <c r="Y35" s="55"/>
      <c r="Z35" s="35"/>
      <c r="AA35" s="91"/>
      <c r="AB35" s="55"/>
      <c r="AC35" s="55"/>
      <c r="AD35" s="91"/>
      <c r="AE35" s="90"/>
      <c r="AF35" s="90"/>
      <c r="AG35" s="90"/>
      <c r="AH35" s="90"/>
      <c r="AI35" s="90"/>
      <c r="AJ35" s="90"/>
      <c r="AK35" s="218"/>
      <c r="AL35" s="90"/>
      <c r="AM35" s="90"/>
      <c r="AN35" s="218"/>
      <c r="AO35" s="90"/>
      <c r="AP35" s="90"/>
      <c r="AQ35" s="90"/>
      <c r="AR35" s="90"/>
      <c r="AS35" s="50"/>
      <c r="AT35" s="49"/>
      <c r="AU35" s="219"/>
      <c r="AV35" s="55"/>
      <c r="AW35" s="55"/>
      <c r="AX35" s="55"/>
      <c r="AZ35" s="74"/>
    </row>
    <row r="36" spans="1:52" ht="15" customHeight="1">
      <c r="A36" s="55"/>
      <c r="B36" s="55"/>
      <c r="C36" s="55"/>
      <c r="D36" s="55"/>
      <c r="E36" s="369" t="s">
        <v>93</v>
      </c>
      <c r="F36" s="369"/>
      <c r="G36" s="214">
        <v>1</v>
      </c>
      <c r="H36" s="44"/>
      <c r="I36" s="44"/>
      <c r="J36" s="55"/>
      <c r="K36" s="55"/>
      <c r="L36" s="91"/>
      <c r="M36" s="90"/>
      <c r="N36" s="90"/>
      <c r="O36" s="90"/>
      <c r="P36" s="90"/>
      <c r="Q36" s="91"/>
      <c r="R36" s="91"/>
      <c r="S36" s="91"/>
      <c r="T36" s="91"/>
      <c r="U36" s="91"/>
      <c r="V36" s="90"/>
      <c r="W36" s="55"/>
      <c r="X36" s="55"/>
      <c r="Y36" s="55"/>
      <c r="Z36" s="185"/>
      <c r="AA36" s="91"/>
      <c r="AB36" s="91"/>
      <c r="AC36" s="91"/>
      <c r="AD36" s="91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55"/>
      <c r="AW36" s="55"/>
      <c r="AX36" s="55"/>
      <c r="AZ36" s="74"/>
    </row>
    <row r="37" spans="1:52" ht="12.75" customHeight="1">
      <c r="A37" s="55"/>
      <c r="B37" s="55"/>
      <c r="C37" s="55"/>
      <c r="D37" s="55"/>
      <c r="E37" s="90"/>
      <c r="F37" s="90"/>
      <c r="G37" s="90"/>
      <c r="H37" s="90"/>
      <c r="I37" s="90"/>
      <c r="J37" s="16"/>
      <c r="K37" s="90"/>
      <c r="L37" s="90"/>
      <c r="M37" s="90"/>
      <c r="N37" s="90"/>
      <c r="O37" s="90"/>
      <c r="P37" s="90"/>
      <c r="Q37" s="91"/>
      <c r="R37" s="91"/>
      <c r="S37" s="91"/>
      <c r="T37" s="91"/>
      <c r="U37" s="91"/>
      <c r="V37" s="90"/>
      <c r="W37" s="55"/>
      <c r="X37" s="55"/>
      <c r="Y37" s="55"/>
      <c r="Z37" s="55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55"/>
      <c r="AW37" s="55"/>
      <c r="AX37" s="55"/>
      <c r="AZ37" s="74"/>
    </row>
    <row r="38" spans="1:52" ht="12.75" customHeight="1">
      <c r="A38" s="55"/>
      <c r="B38" s="55"/>
      <c r="C38" s="55"/>
      <c r="D38" s="55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55"/>
      <c r="X38" s="55"/>
      <c r="Y38" s="55"/>
      <c r="Z38" s="55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0"/>
      <c r="AT38" s="90"/>
      <c r="AU38" s="90"/>
      <c r="AV38" s="55"/>
      <c r="AW38" s="55"/>
      <c r="AX38" s="55"/>
      <c r="AZ38" s="74"/>
    </row>
    <row r="39" spans="5:47" s="1" customFormat="1" ht="12.75" customHeight="1">
      <c r="E39" s="28"/>
      <c r="F39" s="28"/>
      <c r="G39" s="28"/>
      <c r="H39" s="28"/>
      <c r="I39" s="28"/>
      <c r="J39" s="370"/>
      <c r="K39" s="370"/>
      <c r="L39" s="370"/>
      <c r="M39" s="370"/>
      <c r="N39" s="28"/>
      <c r="O39" s="28"/>
      <c r="P39" s="29"/>
      <c r="Q39" s="30"/>
      <c r="R39" s="30"/>
      <c r="S39" s="30"/>
      <c r="T39" s="30"/>
      <c r="U39" s="30"/>
      <c r="V39" s="32"/>
      <c r="W39" s="30"/>
      <c r="X39" s="30"/>
      <c r="Y39" s="30"/>
      <c r="Z39" s="30"/>
      <c r="AA39" s="30"/>
      <c r="AB39" s="31"/>
      <c r="AC39" s="31"/>
      <c r="AD39" s="31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9"/>
      <c r="AQ39" s="29"/>
      <c r="AR39" s="30"/>
      <c r="AS39" s="28"/>
      <c r="AT39" s="28"/>
      <c r="AU39" s="28"/>
    </row>
    <row r="40" spans="10:47" ht="12.75" customHeight="1">
      <c r="J40" s="19"/>
      <c r="K40" s="19"/>
      <c r="L40" s="19"/>
      <c r="M40" s="19"/>
      <c r="N40" s="1"/>
      <c r="O40" s="1"/>
      <c r="P40" s="4"/>
      <c r="Q40" s="5"/>
      <c r="R40" s="5"/>
      <c r="S40" s="5"/>
      <c r="T40" s="5"/>
      <c r="U40" s="5"/>
      <c r="V40" s="20"/>
      <c r="W40" s="5"/>
      <c r="X40" s="5"/>
      <c r="Y40" s="5"/>
      <c r="Z40" s="5"/>
      <c r="AA40" s="5"/>
      <c r="AB40" s="6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4"/>
      <c r="AQ40" s="4"/>
      <c r="AR40" s="6"/>
      <c r="AS40" s="1"/>
      <c r="AT40" s="1"/>
      <c r="AU40" s="1"/>
    </row>
    <row r="41" spans="1:44" ht="15.75">
      <c r="A41" s="21" t="s">
        <v>51</v>
      </c>
      <c r="B41" s="21"/>
      <c r="C41" s="21"/>
      <c r="D41" s="21"/>
      <c r="E41" s="21"/>
      <c r="F41" s="21"/>
      <c r="G41" s="21"/>
      <c r="I41" s="56">
        <f>Q14+AH14+C23+N20+Q20+AH20+AN20+AU20</f>
        <v>33</v>
      </c>
      <c r="J41" s="95"/>
      <c r="M41" s="74"/>
      <c r="W41" s="6"/>
      <c r="X41" s="6"/>
      <c r="Y41" s="6"/>
      <c r="Z41" s="6"/>
      <c r="AA41" s="6"/>
      <c r="AB41" s="6"/>
      <c r="AC41" s="6"/>
      <c r="AD41" s="6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6"/>
    </row>
    <row r="42" spans="9:13" ht="15">
      <c r="I42" s="96"/>
      <c r="J42" s="27"/>
      <c r="M42" s="74"/>
    </row>
    <row r="44" spans="23:44" s="55" customFormat="1" ht="15.75" customHeight="1">
      <c r="W44" s="56"/>
      <c r="X44" s="56"/>
      <c r="Y44" s="56"/>
      <c r="Z44" s="56"/>
      <c r="AA44" s="56"/>
      <c r="AB44" s="57"/>
      <c r="AR44" s="58"/>
    </row>
    <row r="45" spans="1:29" ht="15.75" customHeight="1">
      <c r="A45" s="66"/>
      <c r="AC45" s="14"/>
    </row>
    <row r="46" ht="15.75" customHeight="1"/>
    <row r="47" spans="23:42" ht="15.75" customHeight="1">
      <c r="W47" s="14"/>
      <c r="X47" s="14"/>
      <c r="Y47" s="14"/>
      <c r="Z47" s="14"/>
      <c r="AA47" s="14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</row>
    <row r="48" spans="23:42" ht="15.75">
      <c r="W48" s="14"/>
      <c r="X48" s="14"/>
      <c r="Y48" s="14"/>
      <c r="Z48" s="14"/>
      <c r="AA48" s="14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</row>
  </sheetData>
  <sheetProtection/>
  <mergeCells count="66">
    <mergeCell ref="AB2:AU2"/>
    <mergeCell ref="AJ1:AU1"/>
    <mergeCell ref="AB48:AP48"/>
    <mergeCell ref="AJ26:AK27"/>
    <mergeCell ref="AJ33:AJ34"/>
    <mergeCell ref="AK33:AK34"/>
    <mergeCell ref="AM26:AN27"/>
    <mergeCell ref="AH26:AH27"/>
    <mergeCell ref="AU33:AU34"/>
    <mergeCell ref="AS26:AU27"/>
    <mergeCell ref="E35:F35"/>
    <mergeCell ref="AQ33:AQ34"/>
    <mergeCell ref="AS33:AT34"/>
    <mergeCell ref="Q33:Q34"/>
    <mergeCell ref="AH33:AH34"/>
    <mergeCell ref="I33:I34"/>
    <mergeCell ref="AM33:AM34"/>
    <mergeCell ref="AN33:AN34"/>
    <mergeCell ref="J33:J34"/>
    <mergeCell ref="M33:M34"/>
    <mergeCell ref="E36:F36"/>
    <mergeCell ref="J39:M39"/>
    <mergeCell ref="AB47:AP47"/>
    <mergeCell ref="AB33:AB34"/>
    <mergeCell ref="AP33:AP34"/>
    <mergeCell ref="E33:F33"/>
    <mergeCell ref="Z33:Z34"/>
    <mergeCell ref="AC33:AG34"/>
    <mergeCell ref="W33:Y34"/>
    <mergeCell ref="E34:F34"/>
    <mergeCell ref="AP23:AT23"/>
    <mergeCell ref="AJ23:AM23"/>
    <mergeCell ref="AJ20:AM20"/>
    <mergeCell ref="S20:AF20"/>
    <mergeCell ref="E30:F30"/>
    <mergeCell ref="I30:J30"/>
    <mergeCell ref="E26:G27"/>
    <mergeCell ref="I26:K27"/>
    <mergeCell ref="AP26:AQ27"/>
    <mergeCell ref="M26:N27"/>
    <mergeCell ref="E4:AU4"/>
    <mergeCell ref="M14:P15"/>
    <mergeCell ref="Q14:Q15"/>
    <mergeCell ref="X14:AE15"/>
    <mergeCell ref="AF14:AF15"/>
    <mergeCell ref="S23:AG23"/>
    <mergeCell ref="AS8:AX8"/>
    <mergeCell ref="AH14:AH15"/>
    <mergeCell ref="E20:M20"/>
    <mergeCell ref="AP20:AT20"/>
    <mergeCell ref="N33:N34"/>
    <mergeCell ref="A23:B23"/>
    <mergeCell ref="M8:AH9"/>
    <mergeCell ref="A20:B20"/>
    <mergeCell ref="E23:M23"/>
    <mergeCell ref="W26:Z27"/>
    <mergeCell ref="AB26:AG27"/>
    <mergeCell ref="S26:U27"/>
    <mergeCell ref="Z30:Z31"/>
    <mergeCell ref="W30:X31"/>
    <mergeCell ref="AB30:AG31"/>
    <mergeCell ref="P33:P34"/>
    <mergeCell ref="S30:T30"/>
    <mergeCell ref="V33:V34"/>
    <mergeCell ref="S33:T34"/>
    <mergeCell ref="U33:U3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6.7109375" style="0" customWidth="1"/>
    <col min="2" max="2" width="21.8515625" style="0" customWidth="1"/>
    <col min="3" max="3" width="3.57421875" style="0" customWidth="1"/>
    <col min="4" max="5" width="8.7109375" style="0" customWidth="1"/>
    <col min="6" max="6" width="21.7109375" style="0" customWidth="1"/>
    <col min="7" max="7" width="5.8515625" style="0" customWidth="1"/>
    <col min="8" max="9" width="8.7109375" style="0" customWidth="1"/>
    <col min="10" max="10" width="25.00390625" style="0" customWidth="1"/>
    <col min="11" max="11" width="6.8515625" style="0" customWidth="1"/>
  </cols>
  <sheetData>
    <row r="1" spans="5:14" ht="12.75">
      <c r="E1" s="63"/>
      <c r="F1" s="163"/>
      <c r="G1" s="163"/>
      <c r="H1" s="297" t="s">
        <v>96</v>
      </c>
      <c r="I1" s="297"/>
      <c r="J1" s="297"/>
      <c r="K1" s="297"/>
      <c r="L1" s="64"/>
      <c r="M1" s="64"/>
      <c r="N1" s="64"/>
    </row>
    <row r="2" spans="5:14" ht="12.75">
      <c r="E2" s="63"/>
      <c r="F2" s="163"/>
      <c r="G2" s="163"/>
      <c r="H2" s="389" t="s">
        <v>95</v>
      </c>
      <c r="I2" s="389"/>
      <c r="J2" s="389"/>
      <c r="K2" s="389"/>
      <c r="L2" s="64"/>
      <c r="M2" s="64"/>
      <c r="N2" s="64"/>
    </row>
    <row r="3" spans="5:14" ht="12.75">
      <c r="E3" s="63"/>
      <c r="F3" s="163"/>
      <c r="G3" s="163"/>
      <c r="H3" s="163"/>
      <c r="I3" s="163"/>
      <c r="J3" s="163"/>
      <c r="K3" s="64"/>
      <c r="L3" s="64"/>
      <c r="M3" s="64"/>
      <c r="N3" s="64"/>
    </row>
    <row r="4" spans="1:14" ht="12.75">
      <c r="A4" s="61"/>
      <c r="B4" s="61"/>
      <c r="C4" s="61"/>
      <c r="D4" s="61"/>
      <c r="E4" s="63"/>
      <c r="F4" s="163"/>
      <c r="G4" s="163"/>
      <c r="H4" s="163"/>
      <c r="I4" s="163"/>
      <c r="J4" s="163"/>
      <c r="K4" s="64"/>
      <c r="L4" s="64"/>
      <c r="M4" s="64"/>
      <c r="N4" s="64"/>
    </row>
    <row r="5" spans="1:11" ht="20.2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61"/>
    </row>
    <row r="6" spans="1:11" ht="20.2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61"/>
    </row>
    <row r="7" spans="1:11" ht="20.25">
      <c r="A7" s="166"/>
      <c r="B7" s="166"/>
      <c r="C7" s="166"/>
      <c r="D7" s="166"/>
      <c r="E7" s="233"/>
      <c r="F7" s="239"/>
      <c r="G7" s="239"/>
      <c r="H7" s="239"/>
      <c r="I7" s="239"/>
      <c r="J7" s="239"/>
      <c r="K7" s="61"/>
    </row>
    <row r="8" spans="1:10" ht="13.5" thickBot="1">
      <c r="A8" s="16"/>
      <c r="B8" s="16"/>
      <c r="C8" s="16"/>
      <c r="D8" s="16"/>
      <c r="E8" s="16"/>
      <c r="F8" s="16"/>
      <c r="G8" s="16"/>
      <c r="H8" s="16"/>
      <c r="I8" s="55"/>
      <c r="J8" s="55"/>
    </row>
    <row r="9" spans="1:11" ht="12.75" customHeight="1">
      <c r="A9" s="16"/>
      <c r="B9" s="405" t="s">
        <v>68</v>
      </c>
      <c r="C9" s="406"/>
      <c r="D9" s="406"/>
      <c r="E9" s="406"/>
      <c r="F9" s="406"/>
      <c r="G9" s="407"/>
      <c r="H9" s="407"/>
      <c r="I9" s="407"/>
      <c r="J9" s="407"/>
      <c r="K9" s="411">
        <v>1</v>
      </c>
    </row>
    <row r="10" spans="1:11" ht="12.75" customHeight="1" thickBot="1">
      <c r="A10" s="85"/>
      <c r="B10" s="408"/>
      <c r="C10" s="409"/>
      <c r="D10" s="409"/>
      <c r="E10" s="409"/>
      <c r="F10" s="409"/>
      <c r="G10" s="410"/>
      <c r="H10" s="410"/>
      <c r="I10" s="410"/>
      <c r="J10" s="410"/>
      <c r="K10" s="412"/>
    </row>
    <row r="11" spans="1:10" ht="12.75">
      <c r="A11" s="16"/>
      <c r="B11" s="73"/>
      <c r="C11" s="73"/>
      <c r="D11" s="73" t="s">
        <v>14</v>
      </c>
      <c r="E11" s="73"/>
      <c r="F11" s="16"/>
      <c r="G11" s="16"/>
      <c r="H11" s="16"/>
      <c r="I11" s="55"/>
      <c r="J11" s="55"/>
    </row>
    <row r="12" spans="1:10" ht="12.75">
      <c r="A12" s="16"/>
      <c r="B12" s="73"/>
      <c r="C12" s="73"/>
      <c r="D12" s="73"/>
      <c r="E12" s="73"/>
      <c r="F12" s="16"/>
      <c r="G12" s="16"/>
      <c r="H12" s="16"/>
      <c r="I12" s="55"/>
      <c r="J12" s="55"/>
    </row>
    <row r="13" spans="1:10" ht="12.75">
      <c r="A13" s="16"/>
      <c r="B13" s="73"/>
      <c r="C13" s="73"/>
      <c r="D13" s="73"/>
      <c r="E13" s="73"/>
      <c r="F13" s="16"/>
      <c r="G13" s="16"/>
      <c r="H13" s="16"/>
      <c r="I13" s="55"/>
      <c r="J13" s="55"/>
    </row>
    <row r="14" spans="1:10" ht="13.5" thickBot="1">
      <c r="A14" s="16"/>
      <c r="B14" s="16"/>
      <c r="C14" s="16"/>
      <c r="D14" s="16"/>
      <c r="E14" s="16"/>
      <c r="F14" s="16"/>
      <c r="G14" s="16"/>
      <c r="H14" s="16"/>
      <c r="I14" s="55"/>
      <c r="J14" s="55"/>
    </row>
    <row r="15" spans="1:11" ht="13.5" customHeight="1">
      <c r="A15" s="16"/>
      <c r="B15" s="397" t="s">
        <v>45</v>
      </c>
      <c r="C15" s="348">
        <f>C19+C22+C23+C24+C25+C26</f>
        <v>7</v>
      </c>
      <c r="D15" s="16"/>
      <c r="E15" s="16"/>
      <c r="F15" s="397" t="s">
        <v>46</v>
      </c>
      <c r="G15" s="348">
        <f>G19+G22+G23</f>
        <v>16</v>
      </c>
      <c r="H15" s="399"/>
      <c r="I15" s="55"/>
      <c r="J15" s="401" t="s">
        <v>98</v>
      </c>
      <c r="K15" s="403">
        <f>K19+K22+K23+K24+K25+K26+K27</f>
        <v>7</v>
      </c>
    </row>
    <row r="16" spans="1:11" ht="13.5" thickBot="1">
      <c r="A16" s="16"/>
      <c r="B16" s="398"/>
      <c r="C16" s="349"/>
      <c r="D16" s="16"/>
      <c r="E16" s="16"/>
      <c r="F16" s="398"/>
      <c r="G16" s="349"/>
      <c r="H16" s="400"/>
      <c r="I16" s="55"/>
      <c r="J16" s="402"/>
      <c r="K16" s="404"/>
    </row>
    <row r="17" spans="1:11" ht="16.5" customHeight="1">
      <c r="A17" s="16"/>
      <c r="B17" s="77"/>
      <c r="C17" s="77"/>
      <c r="D17" s="16"/>
      <c r="E17" s="16"/>
      <c r="F17" s="77"/>
      <c r="G17" s="86"/>
      <c r="H17" s="78"/>
      <c r="I17" s="55"/>
      <c r="J17" s="281"/>
      <c r="K17" s="282"/>
    </row>
    <row r="18" spans="1:10" ht="16.5" customHeight="1">
      <c r="A18" s="16"/>
      <c r="B18" s="396"/>
      <c r="C18" s="386"/>
      <c r="D18" s="16"/>
      <c r="E18" s="73"/>
      <c r="F18" s="85"/>
      <c r="G18" s="16"/>
      <c r="H18" s="78"/>
      <c r="I18" s="55"/>
      <c r="J18" s="283"/>
    </row>
    <row r="19" spans="1:11" ht="19.5" customHeight="1">
      <c r="A19" s="16"/>
      <c r="B19" s="220" t="s">
        <v>16</v>
      </c>
      <c r="C19" s="221">
        <v>1</v>
      </c>
      <c r="D19" s="84"/>
      <c r="E19" s="84"/>
      <c r="F19" s="220" t="s">
        <v>16</v>
      </c>
      <c r="G19" s="221">
        <v>1</v>
      </c>
      <c r="H19" s="78"/>
      <c r="I19" s="55"/>
      <c r="J19" s="284" t="s">
        <v>101</v>
      </c>
      <c r="K19" s="285">
        <v>1</v>
      </c>
    </row>
    <row r="20" spans="1:11" ht="16.5" customHeight="1">
      <c r="A20" s="16"/>
      <c r="B20" s="16"/>
      <c r="C20" s="78"/>
      <c r="D20" s="16"/>
      <c r="E20" s="16"/>
      <c r="F20" s="16"/>
      <c r="G20" s="78"/>
      <c r="H20" s="78"/>
      <c r="I20" s="55"/>
      <c r="K20" s="2"/>
    </row>
    <row r="21" spans="1:11" ht="16.5" customHeight="1">
      <c r="A21" s="16"/>
      <c r="B21" s="16"/>
      <c r="C21" s="78"/>
      <c r="D21" s="16"/>
      <c r="E21" s="16"/>
      <c r="F21" s="16"/>
      <c r="G21" s="78"/>
      <c r="H21" s="78"/>
      <c r="I21" s="55"/>
      <c r="K21" s="2"/>
    </row>
    <row r="22" spans="1:11" ht="15" customHeight="1">
      <c r="A22" s="16"/>
      <c r="B22" s="223" t="s">
        <v>0</v>
      </c>
      <c r="C22" s="224">
        <v>1</v>
      </c>
      <c r="D22" s="16"/>
      <c r="E22" s="16"/>
      <c r="F22" s="223" t="s">
        <v>5</v>
      </c>
      <c r="G22" s="224">
        <v>9</v>
      </c>
      <c r="H22" s="78"/>
      <c r="I22" s="55"/>
      <c r="J22" s="286" t="s">
        <v>99</v>
      </c>
      <c r="K22" s="287">
        <v>1</v>
      </c>
    </row>
    <row r="23" spans="1:11" ht="15" customHeight="1">
      <c r="A23" s="85"/>
      <c r="B23" s="268" t="s">
        <v>1</v>
      </c>
      <c r="C23" s="269">
        <v>1</v>
      </c>
      <c r="D23" s="85"/>
      <c r="E23" s="16"/>
      <c r="F23" s="227" t="s">
        <v>6</v>
      </c>
      <c r="G23" s="228">
        <v>6</v>
      </c>
      <c r="H23" s="80"/>
      <c r="I23" s="55"/>
      <c r="J23" s="296" t="s">
        <v>100</v>
      </c>
      <c r="K23" s="295">
        <v>3.5</v>
      </c>
    </row>
    <row r="24" spans="1:11" ht="15" customHeight="1">
      <c r="A24" s="16"/>
      <c r="B24" s="268" t="s">
        <v>2</v>
      </c>
      <c r="C24" s="269">
        <v>1</v>
      </c>
      <c r="D24" s="16"/>
      <c r="E24" s="16"/>
      <c r="F24" s="16"/>
      <c r="G24" s="78"/>
      <c r="H24" s="78"/>
      <c r="I24" s="55"/>
      <c r="J24" s="296" t="s">
        <v>6</v>
      </c>
      <c r="K24" s="295">
        <v>1</v>
      </c>
    </row>
    <row r="25" spans="1:11" ht="15" customHeight="1">
      <c r="A25" s="16"/>
      <c r="B25" s="268" t="s">
        <v>29</v>
      </c>
      <c r="C25" s="269">
        <v>1</v>
      </c>
      <c r="D25" s="16"/>
      <c r="E25" s="16"/>
      <c r="F25" s="16"/>
      <c r="G25" s="78"/>
      <c r="H25" s="16"/>
      <c r="I25" s="55"/>
      <c r="J25" s="288" t="s">
        <v>5</v>
      </c>
      <c r="K25" s="289">
        <v>0.5</v>
      </c>
    </row>
    <row r="26" spans="1:11" ht="15" customHeight="1">
      <c r="A26" s="16"/>
      <c r="B26" s="148" t="s">
        <v>7</v>
      </c>
      <c r="C26" s="82">
        <v>2</v>
      </c>
      <c r="D26" s="16"/>
      <c r="E26" s="16"/>
      <c r="F26" s="16"/>
      <c r="G26" s="78"/>
      <c r="H26" s="16"/>
      <c r="I26" s="55"/>
      <c r="J26" s="79"/>
      <c r="K26" s="78"/>
    </row>
    <row r="27" spans="1:10" ht="12.75">
      <c r="A27" s="16"/>
      <c r="B27" s="16"/>
      <c r="C27" s="16"/>
      <c r="D27" s="16"/>
      <c r="E27" s="85"/>
      <c r="F27" s="229"/>
      <c r="G27" s="85"/>
      <c r="H27" s="16"/>
      <c r="I27" s="55"/>
      <c r="J27" s="55"/>
    </row>
    <row r="28" spans="1:10" ht="12.75">
      <c r="A28" s="16"/>
      <c r="B28" s="16"/>
      <c r="C28" s="16"/>
      <c r="D28" s="16"/>
      <c r="E28" s="85"/>
      <c r="F28" s="229"/>
      <c r="G28" s="85"/>
      <c r="H28" s="16"/>
      <c r="I28" s="55"/>
      <c r="J28" s="55"/>
    </row>
    <row r="29" spans="1:10" ht="12.75">
      <c r="A29" s="16"/>
      <c r="B29" s="16"/>
      <c r="C29" s="16"/>
      <c r="D29" s="16"/>
      <c r="E29" s="16"/>
      <c r="F29" s="16"/>
      <c r="G29" s="16"/>
      <c r="H29" s="16"/>
      <c r="I29" s="55"/>
      <c r="J29" s="55"/>
    </row>
    <row r="30" spans="3:10" ht="15.75">
      <c r="C30" s="55"/>
      <c r="D30" s="81"/>
      <c r="E30" s="16"/>
      <c r="F30" s="16"/>
      <c r="G30" s="16"/>
      <c r="H30" s="16"/>
      <c r="I30" s="55"/>
      <c r="J30" s="55"/>
    </row>
    <row r="31" spans="1:10" ht="15.75">
      <c r="A31" s="394" t="s">
        <v>53</v>
      </c>
      <c r="B31" s="395"/>
      <c r="C31" s="395"/>
      <c r="D31" s="395"/>
      <c r="E31" s="291">
        <f>K9+C15+G15+K15</f>
        <v>31</v>
      </c>
      <c r="F31" s="16"/>
      <c r="G31" s="16"/>
      <c r="H31" s="16"/>
      <c r="I31" s="55"/>
      <c r="J31" s="55"/>
    </row>
    <row r="32" spans="1:10" ht="15">
      <c r="A32" s="55"/>
      <c r="B32" s="55"/>
      <c r="C32" s="55"/>
      <c r="D32" s="55"/>
      <c r="E32" s="290">
        <v>24</v>
      </c>
      <c r="F32" s="232"/>
      <c r="G32" s="127"/>
      <c r="H32" s="55"/>
      <c r="I32" s="55"/>
      <c r="J32" s="55"/>
    </row>
    <row r="33" spans="1:10" ht="15.75">
      <c r="A33" s="55"/>
      <c r="B33" s="55"/>
      <c r="C33" s="55"/>
      <c r="D33" s="55"/>
      <c r="E33" s="393"/>
      <c r="F33" s="393"/>
      <c r="G33" s="393"/>
      <c r="H33" s="393"/>
      <c r="I33" s="55"/>
      <c r="J33" s="55"/>
    </row>
    <row r="34" spans="1:10" ht="15.75">
      <c r="A34" s="55"/>
      <c r="B34" s="55"/>
      <c r="C34" s="55"/>
      <c r="D34" s="55"/>
      <c r="E34" s="393"/>
      <c r="F34" s="393"/>
      <c r="G34" s="393"/>
      <c r="H34" s="393"/>
      <c r="I34" s="55"/>
      <c r="J34" s="55"/>
    </row>
    <row r="36" spans="1:4" ht="15">
      <c r="A36" s="51"/>
      <c r="B36" s="51"/>
      <c r="C36" s="51"/>
      <c r="D36" s="51"/>
    </row>
    <row r="37" spans="9:10" ht="15.75">
      <c r="I37" s="14"/>
      <c r="J37" s="14"/>
    </row>
    <row r="38" spans="9:10" ht="15.75">
      <c r="I38" s="14"/>
      <c r="J38" s="14"/>
    </row>
  </sheetData>
  <sheetProtection/>
  <mergeCells count="15">
    <mergeCell ref="H1:K1"/>
    <mergeCell ref="H2:K2"/>
    <mergeCell ref="F15:F16"/>
    <mergeCell ref="G15:G16"/>
    <mergeCell ref="J15:J16"/>
    <mergeCell ref="K15:K16"/>
    <mergeCell ref="B9:J10"/>
    <mergeCell ref="K9:K10"/>
    <mergeCell ref="E33:H33"/>
    <mergeCell ref="E34:H34"/>
    <mergeCell ref="A31:D31"/>
    <mergeCell ref="B18:C18"/>
    <mergeCell ref="B15:B16"/>
    <mergeCell ref="H15:H16"/>
    <mergeCell ref="C15:C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6.003906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4" width="6.7109375" style="0" customWidth="1"/>
  </cols>
  <sheetData>
    <row r="1" spans="7:15" ht="12.75">
      <c r="G1" s="64"/>
      <c r="H1" s="64"/>
      <c r="I1" s="64"/>
      <c r="J1" s="297" t="s">
        <v>96</v>
      </c>
      <c r="K1" s="297"/>
      <c r="L1" s="297"/>
      <c r="M1" s="297"/>
      <c r="N1" s="64"/>
      <c r="O1" s="64"/>
    </row>
    <row r="2" spans="8:15" ht="12.75">
      <c r="H2" s="64"/>
      <c r="I2" s="64"/>
      <c r="J2" s="389" t="s">
        <v>95</v>
      </c>
      <c r="K2" s="389"/>
      <c r="L2" s="389"/>
      <c r="M2" s="389"/>
      <c r="N2" s="233"/>
      <c r="O2" s="233"/>
    </row>
    <row r="3" spans="8:14" ht="12.75">
      <c r="H3" s="64"/>
      <c r="I3" s="64"/>
      <c r="J3" s="163"/>
      <c r="K3" s="163"/>
      <c r="L3" s="163"/>
      <c r="M3" s="163"/>
      <c r="N3" s="163"/>
    </row>
    <row r="4" spans="8:14" ht="12.75">
      <c r="H4" s="64"/>
      <c r="I4" s="64"/>
      <c r="J4" s="163"/>
      <c r="K4" s="163"/>
      <c r="L4" s="163"/>
      <c r="M4" s="163"/>
      <c r="N4" s="163"/>
    </row>
    <row r="5" spans="1:14" ht="12.75">
      <c r="A5" s="55"/>
      <c r="B5" s="55"/>
      <c r="C5" s="55"/>
      <c r="D5" s="55"/>
      <c r="E5" s="55"/>
      <c r="F5" s="55"/>
      <c r="G5" s="55"/>
      <c r="H5" s="233"/>
      <c r="I5" s="233"/>
      <c r="J5" s="234"/>
      <c r="K5" s="234"/>
      <c r="L5" s="234"/>
      <c r="M5" s="234"/>
      <c r="N5" s="234"/>
    </row>
    <row r="6" spans="1:14" ht="20.25">
      <c r="A6" s="414" t="s">
        <v>35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</row>
    <row r="7" spans="1:14" ht="20.25">
      <c r="A7" s="414" t="s">
        <v>54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</row>
    <row r="8" spans="1:14" ht="20.2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55"/>
      <c r="N9" s="55"/>
    </row>
    <row r="10" spans="1:14" ht="12.75" customHeight="1">
      <c r="A10" s="16"/>
      <c r="B10" s="16"/>
      <c r="C10" s="16"/>
      <c r="D10" s="405" t="s">
        <v>68</v>
      </c>
      <c r="E10" s="406"/>
      <c r="F10" s="406"/>
      <c r="G10" s="406"/>
      <c r="H10" s="406"/>
      <c r="I10" s="406"/>
      <c r="J10" s="406"/>
      <c r="K10" s="348">
        <v>1</v>
      </c>
      <c r="L10" s="16"/>
      <c r="M10" s="55"/>
      <c r="N10" s="55"/>
    </row>
    <row r="11" spans="1:14" ht="12.75" customHeight="1" thickBot="1">
      <c r="A11" s="85"/>
      <c r="B11" s="85"/>
      <c r="C11" s="85"/>
      <c r="D11" s="408"/>
      <c r="E11" s="409"/>
      <c r="F11" s="409"/>
      <c r="G11" s="409"/>
      <c r="H11" s="409"/>
      <c r="I11" s="409"/>
      <c r="J11" s="409"/>
      <c r="K11" s="349"/>
      <c r="L11" s="16"/>
      <c r="M11" s="55"/>
      <c r="N11" s="55"/>
    </row>
    <row r="12" spans="1:14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16"/>
      <c r="K12" s="16"/>
      <c r="L12" s="16"/>
      <c r="M12" s="55"/>
      <c r="N12" s="55"/>
    </row>
    <row r="13" spans="1:14" ht="12.75">
      <c r="A13" s="16"/>
      <c r="B13" s="16"/>
      <c r="C13" s="16"/>
      <c r="D13" s="73"/>
      <c r="E13" s="73"/>
      <c r="F13" s="73"/>
      <c r="G13" s="73"/>
      <c r="H13" s="73"/>
      <c r="I13" s="73"/>
      <c r="J13" s="16"/>
      <c r="K13" s="16"/>
      <c r="L13" s="16"/>
      <c r="M13" s="55"/>
      <c r="N13" s="55"/>
    </row>
    <row r="14" spans="1:14" ht="12.75">
      <c r="A14" s="16"/>
      <c r="B14" s="16"/>
      <c r="C14" s="16"/>
      <c r="D14" s="73"/>
      <c r="E14" s="73"/>
      <c r="F14" s="73"/>
      <c r="G14" s="73"/>
      <c r="H14" s="73"/>
      <c r="I14" s="73"/>
      <c r="J14" s="16"/>
      <c r="K14" s="16"/>
      <c r="L14" s="16"/>
      <c r="M14" s="55"/>
      <c r="N14" s="55"/>
    </row>
    <row r="15" spans="1:14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5"/>
      <c r="N15" s="55"/>
    </row>
    <row r="16" spans="1:14" ht="13.5" customHeight="1">
      <c r="A16" s="16"/>
      <c r="B16" s="16"/>
      <c r="C16" s="16"/>
      <c r="D16" s="397" t="s">
        <v>45</v>
      </c>
      <c r="E16" s="348">
        <f>E20+E23+E24+E25</f>
        <v>6</v>
      </c>
      <c r="F16" s="16"/>
      <c r="G16" s="55"/>
      <c r="H16" s="55"/>
      <c r="I16" s="16"/>
      <c r="J16" s="397" t="s">
        <v>46</v>
      </c>
      <c r="K16" s="348">
        <f>K20+K23+K24</f>
        <v>23</v>
      </c>
      <c r="L16" s="413"/>
      <c r="M16" s="55"/>
      <c r="N16" s="55"/>
    </row>
    <row r="17" spans="1:14" ht="13.5" thickBot="1">
      <c r="A17" s="16"/>
      <c r="B17" s="16"/>
      <c r="C17" s="16"/>
      <c r="D17" s="398"/>
      <c r="E17" s="349"/>
      <c r="F17" s="16"/>
      <c r="G17" s="55"/>
      <c r="H17" s="55"/>
      <c r="I17" s="16"/>
      <c r="J17" s="398"/>
      <c r="K17" s="349"/>
      <c r="L17" s="413"/>
      <c r="M17" s="55"/>
      <c r="N17" s="55"/>
    </row>
    <row r="18" spans="1:14" ht="16.5" customHeight="1">
      <c r="A18" s="16"/>
      <c r="B18" s="16"/>
      <c r="C18" s="16"/>
      <c r="D18" s="77"/>
      <c r="E18" s="77"/>
      <c r="F18" s="16"/>
      <c r="G18" s="55"/>
      <c r="H18" s="55"/>
      <c r="I18" s="16"/>
      <c r="J18" s="77"/>
      <c r="K18" s="86"/>
      <c r="L18" s="16"/>
      <c r="M18" s="55"/>
      <c r="N18" s="55"/>
    </row>
    <row r="19" spans="1:14" ht="16.5" customHeight="1">
      <c r="A19" s="16"/>
      <c r="B19" s="16"/>
      <c r="C19" s="16"/>
      <c r="D19" s="396"/>
      <c r="E19" s="386"/>
      <c r="F19" s="16"/>
      <c r="G19" s="55"/>
      <c r="H19" s="55"/>
      <c r="I19" s="73"/>
      <c r="J19" s="85"/>
      <c r="K19" s="16"/>
      <c r="L19" s="16"/>
      <c r="M19" s="55"/>
      <c r="N19" s="55"/>
    </row>
    <row r="20" spans="1:14" ht="19.5" customHeight="1">
      <c r="A20" s="16"/>
      <c r="B20" s="16"/>
      <c r="C20" s="16"/>
      <c r="D20" s="220" t="s">
        <v>16</v>
      </c>
      <c r="E20" s="221">
        <v>1</v>
      </c>
      <c r="F20" s="84"/>
      <c r="G20" s="222"/>
      <c r="H20" s="222"/>
      <c r="I20" s="84"/>
      <c r="J20" s="220" t="s">
        <v>16</v>
      </c>
      <c r="K20" s="221">
        <v>1</v>
      </c>
      <c r="L20" s="16"/>
      <c r="M20" s="55"/>
      <c r="N20" s="55"/>
    </row>
    <row r="21" spans="1:14" ht="16.5" customHeight="1">
      <c r="A21" s="16"/>
      <c r="B21" s="16"/>
      <c r="C21" s="16"/>
      <c r="D21" s="16"/>
      <c r="E21" s="78"/>
      <c r="F21" s="16"/>
      <c r="G21" s="55"/>
      <c r="H21" s="55"/>
      <c r="I21" s="16"/>
      <c r="J21" s="16"/>
      <c r="K21" s="78"/>
      <c r="L21" s="16"/>
      <c r="M21" s="55"/>
      <c r="N21" s="55"/>
    </row>
    <row r="22" spans="1:14" ht="16.5" customHeight="1">
      <c r="A22" s="16"/>
      <c r="B22" s="16"/>
      <c r="C22" s="16"/>
      <c r="D22" s="16"/>
      <c r="E22" s="78"/>
      <c r="F22" s="16"/>
      <c r="G22" s="55"/>
      <c r="H22" s="55"/>
      <c r="I22" s="16"/>
      <c r="J22" s="16"/>
      <c r="K22" s="78"/>
      <c r="L22" s="16"/>
      <c r="M22" s="55"/>
      <c r="N22" s="55"/>
    </row>
    <row r="23" spans="1:14" ht="15" customHeight="1">
      <c r="A23" s="16"/>
      <c r="B23" s="16"/>
      <c r="C23" s="16"/>
      <c r="D23" s="223" t="s">
        <v>2</v>
      </c>
      <c r="E23" s="224">
        <v>2</v>
      </c>
      <c r="F23" s="16"/>
      <c r="G23" s="55"/>
      <c r="H23" s="55"/>
      <c r="I23" s="16"/>
      <c r="J23" s="223" t="s">
        <v>5</v>
      </c>
      <c r="K23" s="224">
        <v>10</v>
      </c>
      <c r="L23" s="78"/>
      <c r="M23" s="55"/>
      <c r="N23" s="55"/>
    </row>
    <row r="24" spans="1:14" ht="15" customHeight="1">
      <c r="A24" s="85"/>
      <c r="B24" s="85"/>
      <c r="C24" s="85"/>
      <c r="D24" s="87" t="s">
        <v>1</v>
      </c>
      <c r="E24" s="235">
        <v>2.5</v>
      </c>
      <c r="F24" s="80"/>
      <c r="G24" s="55"/>
      <c r="H24" s="55"/>
      <c r="I24" s="16"/>
      <c r="J24" s="227" t="s">
        <v>6</v>
      </c>
      <c r="K24" s="228">
        <v>12</v>
      </c>
      <c r="L24" s="80"/>
      <c r="M24" s="55"/>
      <c r="N24" s="55"/>
    </row>
    <row r="25" spans="1:14" ht="15" customHeight="1">
      <c r="A25" s="16"/>
      <c r="B25" s="16"/>
      <c r="C25" s="16"/>
      <c r="D25" s="148" t="s">
        <v>7</v>
      </c>
      <c r="E25" s="236">
        <v>0.5</v>
      </c>
      <c r="F25" s="80"/>
      <c r="G25" s="55"/>
      <c r="H25" s="55"/>
      <c r="I25" s="16"/>
      <c r="J25" s="16"/>
      <c r="K25" s="78"/>
      <c r="L25" s="16"/>
      <c r="M25" s="55"/>
      <c r="N25" s="55"/>
    </row>
    <row r="26" spans="1:14" ht="12.75">
      <c r="A26" s="16"/>
      <c r="B26" s="16"/>
      <c r="C26" s="16"/>
      <c r="D26" s="55"/>
      <c r="E26" s="55"/>
      <c r="F26" s="16"/>
      <c r="G26" s="55"/>
      <c r="H26" s="55"/>
      <c r="I26" s="16"/>
      <c r="J26" s="16"/>
      <c r="K26" s="78"/>
      <c r="L26" s="16"/>
      <c r="M26" s="55"/>
      <c r="N26" s="55"/>
    </row>
    <row r="27" spans="1:14" ht="12.75">
      <c r="A27" s="16"/>
      <c r="B27" s="16"/>
      <c r="C27" s="16"/>
      <c r="D27" s="16"/>
      <c r="E27" s="16"/>
      <c r="F27" s="16"/>
      <c r="G27" s="229"/>
      <c r="H27" s="85"/>
      <c r="I27" s="85"/>
      <c r="J27" s="229"/>
      <c r="K27" s="85"/>
      <c r="L27" s="16"/>
      <c r="M27" s="55"/>
      <c r="N27" s="55"/>
    </row>
    <row r="28" spans="1:14" ht="12.75">
      <c r="A28" s="16"/>
      <c r="B28" s="16"/>
      <c r="C28" s="16"/>
      <c r="D28" s="16"/>
      <c r="E28" s="16"/>
      <c r="F28" s="16"/>
      <c r="G28" s="229"/>
      <c r="H28" s="85"/>
      <c r="I28" s="85"/>
      <c r="J28" s="229"/>
      <c r="K28" s="85"/>
      <c r="L28" s="16"/>
      <c r="M28" s="55"/>
      <c r="N28" s="55"/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55"/>
      <c r="N29" s="55"/>
    </row>
    <row r="30" spans="1:14" ht="15.75">
      <c r="A30" s="230" t="s">
        <v>55</v>
      </c>
      <c r="B30" s="231"/>
      <c r="C30" s="231"/>
      <c r="D30" s="231"/>
      <c r="E30" s="230"/>
      <c r="F30" s="230"/>
      <c r="G30" s="55"/>
      <c r="H30" s="75">
        <f>K10+E16+K16</f>
        <v>30</v>
      </c>
      <c r="I30" s="55"/>
      <c r="J30" s="16"/>
      <c r="K30" s="16"/>
      <c r="L30" s="16"/>
      <c r="M30" s="55"/>
      <c r="N30" s="55"/>
    </row>
    <row r="31" spans="1:14" ht="15">
      <c r="A31" s="16"/>
      <c r="B31" s="16"/>
      <c r="C31" s="16"/>
      <c r="D31" s="16"/>
      <c r="E31" s="16"/>
      <c r="F31" s="16"/>
      <c r="G31" s="16"/>
      <c r="H31" s="97"/>
      <c r="I31" s="16"/>
      <c r="J31" s="16"/>
      <c r="K31" s="16"/>
      <c r="L31" s="16"/>
      <c r="M31" s="55"/>
      <c r="N31" s="55"/>
    </row>
    <row r="32" spans="1:14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.75">
      <c r="A33" s="55"/>
      <c r="B33" s="55"/>
      <c r="C33" s="55"/>
      <c r="D33" s="55"/>
      <c r="E33" s="55"/>
      <c r="F33" s="55"/>
      <c r="G33" s="55"/>
      <c r="H33" s="55"/>
      <c r="I33" s="55"/>
      <c r="J33" s="232"/>
      <c r="K33" s="127"/>
      <c r="L33" s="55"/>
      <c r="M33" s="55"/>
      <c r="N33" s="55"/>
    </row>
    <row r="34" ht="12.75">
      <c r="J34" s="2"/>
    </row>
    <row r="35" spans="1:12" ht="15.75">
      <c r="A35" s="66"/>
      <c r="H35" s="390"/>
      <c r="I35" s="390"/>
      <c r="J35" s="390"/>
      <c r="K35" s="390"/>
      <c r="L35" s="390"/>
    </row>
    <row r="36" spans="8:12" ht="15.75">
      <c r="H36" s="390"/>
      <c r="I36" s="390"/>
      <c r="J36" s="390"/>
      <c r="K36" s="390"/>
      <c r="L36" s="390"/>
    </row>
    <row r="37" spans="2:6" ht="15">
      <c r="B37" s="51"/>
      <c r="C37" s="51"/>
      <c r="D37" s="51"/>
      <c r="E37" s="51"/>
      <c r="F37" s="51"/>
    </row>
    <row r="38" spans="13:14" ht="15.75">
      <c r="M38" s="14"/>
      <c r="N38" s="14"/>
    </row>
    <row r="39" spans="13:14" ht="15.75">
      <c r="M39" s="14"/>
      <c r="N39" s="14"/>
    </row>
  </sheetData>
  <sheetProtection/>
  <mergeCells count="14">
    <mergeCell ref="J1:M1"/>
    <mergeCell ref="J2:M2"/>
    <mergeCell ref="J16:J17"/>
    <mergeCell ref="K16:K17"/>
    <mergeCell ref="A7:N7"/>
    <mergeCell ref="H35:L35"/>
    <mergeCell ref="A6:N6"/>
    <mergeCell ref="H36:L36"/>
    <mergeCell ref="D10:J11"/>
    <mergeCell ref="K10:K11"/>
    <mergeCell ref="D19:E19"/>
    <mergeCell ref="D16:D17"/>
    <mergeCell ref="E16:E17"/>
    <mergeCell ref="L16:L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J2" sqref="J2:M2"/>
    </sheetView>
  </sheetViews>
  <sheetFormatPr defaultColWidth="9.140625" defaultRowHeight="12.75"/>
  <cols>
    <col min="1" max="3" width="6.7109375" style="0" customWidth="1"/>
    <col min="4" max="4" width="20.00390625" style="0" customWidth="1"/>
    <col min="5" max="5" width="5.8515625" style="0" customWidth="1"/>
    <col min="6" max="6" width="6.140625" style="0" customWidth="1"/>
    <col min="7" max="7" width="20.421875" style="0" customWidth="1"/>
    <col min="8" max="8" width="8.28125" style="0" customWidth="1"/>
    <col min="9" max="9" width="6.7109375" style="0" customWidth="1"/>
    <col min="10" max="10" width="20.00390625" style="0" customWidth="1"/>
    <col min="11" max="11" width="6.57421875" style="0" customWidth="1"/>
    <col min="12" max="14" width="6.7109375" style="0" customWidth="1"/>
  </cols>
  <sheetData>
    <row r="1" spans="7:15" ht="12.75">
      <c r="G1" s="64"/>
      <c r="H1" s="64"/>
      <c r="I1" s="64"/>
      <c r="J1" s="297" t="s">
        <v>96</v>
      </c>
      <c r="K1" s="297"/>
      <c r="L1" s="297"/>
      <c r="M1" s="297"/>
      <c r="N1" s="63"/>
      <c r="O1" s="63"/>
    </row>
    <row r="2" spans="9:15" ht="12.75">
      <c r="I2" s="63"/>
      <c r="J2" s="389" t="s">
        <v>95</v>
      </c>
      <c r="K2" s="389"/>
      <c r="L2" s="389"/>
      <c r="M2" s="389"/>
      <c r="N2" s="162"/>
      <c r="O2" s="162"/>
    </row>
    <row r="3" spans="9:15" ht="12.75">
      <c r="I3" s="63"/>
      <c r="J3" s="3"/>
      <c r="K3" s="3"/>
      <c r="L3" s="3"/>
      <c r="M3" s="3"/>
      <c r="N3" s="3"/>
      <c r="O3" s="64"/>
    </row>
    <row r="4" spans="9:15" ht="12.75">
      <c r="I4" s="63"/>
      <c r="J4" s="3"/>
      <c r="K4" s="3"/>
      <c r="L4" s="3"/>
      <c r="M4" s="3"/>
      <c r="N4" s="3"/>
      <c r="O4" s="64"/>
    </row>
    <row r="5" spans="9:15" ht="12.75">
      <c r="I5" s="63"/>
      <c r="J5" s="3"/>
      <c r="K5" s="3"/>
      <c r="L5" s="3"/>
      <c r="M5" s="3"/>
      <c r="N5" s="3"/>
      <c r="O5" s="64"/>
    </row>
    <row r="6" spans="1:14" ht="20.25">
      <c r="A6" s="343" t="s">
        <v>35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14" ht="20.25">
      <c r="A7" s="343" t="s">
        <v>56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</row>
    <row r="8" spans="1:14" ht="2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 customHeight="1">
      <c r="A10" s="1"/>
      <c r="B10" s="1"/>
      <c r="C10" s="1"/>
      <c r="D10" s="405" t="s">
        <v>69</v>
      </c>
      <c r="E10" s="406"/>
      <c r="F10" s="406"/>
      <c r="G10" s="406"/>
      <c r="H10" s="406"/>
      <c r="I10" s="406"/>
      <c r="J10" s="406"/>
      <c r="K10" s="411">
        <v>1</v>
      </c>
      <c r="L10" s="1"/>
    </row>
    <row r="11" spans="1:12" ht="12.75" customHeight="1" thickBot="1">
      <c r="A11" s="4"/>
      <c r="B11" s="4"/>
      <c r="C11" s="4"/>
      <c r="D11" s="408"/>
      <c r="E11" s="409"/>
      <c r="F11" s="409"/>
      <c r="G11" s="409"/>
      <c r="H11" s="409"/>
      <c r="I11" s="409"/>
      <c r="J11" s="409"/>
      <c r="K11" s="412"/>
      <c r="L11" s="1"/>
    </row>
    <row r="12" spans="1:12" ht="12.75">
      <c r="A12" s="1"/>
      <c r="B12" s="1"/>
      <c r="C12" s="1"/>
      <c r="D12" s="7"/>
      <c r="E12" s="7"/>
      <c r="F12" s="7" t="s">
        <v>14</v>
      </c>
      <c r="G12" s="7"/>
      <c r="H12" s="7"/>
      <c r="I12" s="7"/>
      <c r="J12" s="1"/>
      <c r="K12" s="1"/>
      <c r="L12" s="1"/>
    </row>
    <row r="13" spans="1:12" ht="12.75">
      <c r="A13" s="1"/>
      <c r="B13" s="1"/>
      <c r="C13" s="1"/>
      <c r="D13" s="7"/>
      <c r="E13" s="7"/>
      <c r="F13" s="7"/>
      <c r="G13" s="7"/>
      <c r="H13" s="7"/>
      <c r="I13" s="7"/>
      <c r="J13" s="1"/>
      <c r="K13" s="1"/>
      <c r="L13" s="1"/>
    </row>
    <row r="14" spans="1:12" ht="12.75">
      <c r="A14" s="1"/>
      <c r="B14" s="1"/>
      <c r="C14" s="1"/>
      <c r="D14" s="7"/>
      <c r="E14" s="7"/>
      <c r="F14" s="7"/>
      <c r="G14" s="7"/>
      <c r="H14" s="7"/>
      <c r="I14" s="7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6.5" customHeight="1">
      <c r="A16" s="1"/>
      <c r="B16" s="1"/>
      <c r="C16" s="1"/>
      <c r="D16" s="11"/>
      <c r="E16" s="11"/>
      <c r="F16" s="16"/>
      <c r="G16" s="55"/>
      <c r="H16" s="55"/>
      <c r="I16" s="98"/>
      <c r="J16" s="11"/>
      <c r="K16" s="11"/>
      <c r="L16" s="1"/>
    </row>
    <row r="17" spans="1:12" ht="15" customHeight="1">
      <c r="A17" s="1"/>
      <c r="B17" s="1"/>
      <c r="C17" s="1"/>
      <c r="F17" s="16"/>
      <c r="G17" s="223" t="s">
        <v>6</v>
      </c>
      <c r="H17" s="224">
        <v>5</v>
      </c>
      <c r="I17" s="80"/>
      <c r="L17" s="1"/>
    </row>
    <row r="18" spans="1:12" ht="15" customHeight="1">
      <c r="A18" s="1"/>
      <c r="B18" s="1"/>
      <c r="C18" s="1"/>
      <c r="F18" s="16"/>
      <c r="G18" s="225" t="s">
        <v>23</v>
      </c>
      <c r="H18" s="226">
        <v>1.5</v>
      </c>
      <c r="I18" s="80"/>
      <c r="L18" s="1"/>
    </row>
    <row r="19" spans="1:12" ht="15" customHeight="1">
      <c r="A19" s="4"/>
      <c r="B19" s="4"/>
      <c r="C19" s="4"/>
      <c r="F19" s="85"/>
      <c r="G19" s="225" t="s">
        <v>8</v>
      </c>
      <c r="H19" s="226">
        <v>0.5</v>
      </c>
      <c r="I19" s="80"/>
      <c r="J19" s="1"/>
      <c r="K19" s="6"/>
      <c r="L19" s="1"/>
    </row>
    <row r="20" spans="1:12" ht="15" customHeight="1">
      <c r="A20" s="1"/>
      <c r="B20" s="1"/>
      <c r="C20" s="1"/>
      <c r="F20" s="16"/>
      <c r="G20" s="237" t="s">
        <v>2</v>
      </c>
      <c r="H20" s="82">
        <v>0.5</v>
      </c>
      <c r="I20" s="80"/>
      <c r="J20" s="16"/>
      <c r="K20" s="6"/>
      <c r="L20" s="1"/>
    </row>
    <row r="21" spans="1:12" ht="12.75">
      <c r="A21" s="1"/>
      <c r="B21" s="1"/>
      <c r="C21" s="1"/>
      <c r="F21" s="16"/>
      <c r="G21" s="79"/>
      <c r="H21" s="78"/>
      <c r="I21" s="80"/>
      <c r="J21" s="1"/>
      <c r="K21" s="6"/>
      <c r="L21" s="1"/>
    </row>
    <row r="22" spans="1:12" ht="12.75">
      <c r="A22" s="1"/>
      <c r="B22" s="1"/>
      <c r="C22" s="1"/>
      <c r="D22" s="1"/>
      <c r="E22" s="1"/>
      <c r="F22" s="16"/>
      <c r="G22" s="229"/>
      <c r="H22" s="85"/>
      <c r="I22" s="85"/>
      <c r="J22" s="9"/>
      <c r="K22" s="4"/>
      <c r="L22" s="1"/>
    </row>
    <row r="23" spans="1:12" ht="12.75">
      <c r="A23" s="1"/>
      <c r="B23" s="1"/>
      <c r="C23" s="1"/>
      <c r="D23" s="1"/>
      <c r="E23" s="1"/>
      <c r="F23" s="1"/>
      <c r="G23" s="9"/>
      <c r="H23" s="4"/>
      <c r="I23" s="4"/>
      <c r="J23" s="9"/>
      <c r="K23" s="4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8:12" ht="15.75">
      <c r="H25" s="15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6" ht="15.75">
      <c r="A27" s="12" t="s">
        <v>57</v>
      </c>
      <c r="B27" s="13"/>
      <c r="C27" s="13"/>
      <c r="D27" s="13"/>
      <c r="F27" s="76">
        <f>K10+H17+H18+H19+H20</f>
        <v>8.5</v>
      </c>
    </row>
    <row r="28" spans="6:11" ht="15">
      <c r="F28" s="96"/>
      <c r="J28" s="3"/>
      <c r="K28" s="2"/>
    </row>
    <row r="31" spans="13:14" ht="15.75">
      <c r="M31" s="14"/>
      <c r="N31" s="14"/>
    </row>
    <row r="32" spans="1:14" ht="15.75">
      <c r="A32" s="66"/>
      <c r="M32" s="14"/>
      <c r="N32" s="14"/>
    </row>
    <row r="33" spans="2:12" ht="15.75">
      <c r="B33" s="51"/>
      <c r="C33" s="51"/>
      <c r="D33" s="51"/>
      <c r="E33" s="51"/>
      <c r="F33" s="51"/>
      <c r="H33" s="390"/>
      <c r="I33" s="390"/>
      <c r="J33" s="390"/>
      <c r="K33" s="390"/>
      <c r="L33" s="390"/>
    </row>
    <row r="34" spans="8:12" ht="15.75">
      <c r="H34" s="390"/>
      <c r="I34" s="390"/>
      <c r="J34" s="390"/>
      <c r="K34" s="390"/>
      <c r="L34" s="390"/>
    </row>
  </sheetData>
  <sheetProtection/>
  <mergeCells count="8">
    <mergeCell ref="J1:M1"/>
    <mergeCell ref="J2:M2"/>
    <mergeCell ref="H34:L34"/>
    <mergeCell ref="D10:J11"/>
    <mergeCell ref="K10:K11"/>
    <mergeCell ref="A6:N6"/>
    <mergeCell ref="A7:N7"/>
    <mergeCell ref="H33:L3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I2" sqref="I2:M2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7.140625" style="0" customWidth="1"/>
    <col min="6" max="6" width="4.140625" style="0" customWidth="1"/>
    <col min="7" max="7" width="3.7109375" style="0" customWidth="1"/>
    <col min="8" max="8" width="8.140625" style="0" customWidth="1"/>
    <col min="9" max="9" width="7.28125" style="0" customWidth="1"/>
    <col min="10" max="10" width="3.7109375" style="0" customWidth="1"/>
    <col min="11" max="11" width="3.00390625" style="0" customWidth="1"/>
    <col min="12" max="12" width="21.7109375" style="0" customWidth="1"/>
    <col min="13" max="13" width="5.8515625" style="0" customWidth="1"/>
    <col min="14" max="14" width="5.140625" style="0" customWidth="1"/>
    <col min="15" max="16" width="6.7109375" style="0" customWidth="1"/>
  </cols>
  <sheetData>
    <row r="1" spans="5:17" ht="12.75">
      <c r="E1" s="64"/>
      <c r="F1" s="64"/>
      <c r="G1" s="64"/>
      <c r="H1" s="64"/>
      <c r="I1" s="297" t="s">
        <v>96</v>
      </c>
      <c r="J1" s="297"/>
      <c r="K1" s="297"/>
      <c r="L1" s="297"/>
      <c r="M1" s="297"/>
      <c r="N1" s="64"/>
      <c r="O1" s="64"/>
      <c r="P1" s="64"/>
      <c r="Q1" s="64"/>
    </row>
    <row r="2" spans="9:17" ht="12.75">
      <c r="I2" s="389" t="s">
        <v>95</v>
      </c>
      <c r="J2" s="389"/>
      <c r="K2" s="389"/>
      <c r="L2" s="389"/>
      <c r="M2" s="389"/>
      <c r="N2" s="233"/>
      <c r="O2" s="233"/>
      <c r="P2" s="233"/>
      <c r="Q2" s="233"/>
    </row>
    <row r="3" spans="9:15" ht="12.75">
      <c r="I3" s="63"/>
      <c r="J3" s="3"/>
      <c r="K3" s="3"/>
      <c r="L3" s="3"/>
      <c r="M3" s="3"/>
      <c r="N3" s="3"/>
      <c r="O3" s="3"/>
    </row>
    <row r="4" spans="9:15" ht="12.75">
      <c r="I4" s="63"/>
      <c r="J4" s="3"/>
      <c r="K4" s="3"/>
      <c r="L4" s="3"/>
      <c r="M4" s="3"/>
      <c r="N4" s="3"/>
      <c r="O4" s="3"/>
    </row>
    <row r="5" spans="9:15" ht="12.75">
      <c r="I5" s="63"/>
      <c r="J5" s="3"/>
      <c r="K5" s="3"/>
      <c r="L5" s="3"/>
      <c r="M5" s="3"/>
      <c r="N5" s="3"/>
      <c r="O5" s="3"/>
    </row>
    <row r="6" spans="1:16" ht="20.25">
      <c r="A6" s="343" t="s">
        <v>52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</row>
    <row r="7" spans="1:16" ht="20.25">
      <c r="A7" s="343" t="s">
        <v>58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</row>
    <row r="8" spans="1:16" ht="2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4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customHeight="1">
      <c r="A10" s="16"/>
      <c r="B10" s="16"/>
      <c r="C10" s="16"/>
      <c r="D10" s="405" t="s">
        <v>68</v>
      </c>
      <c r="E10" s="406"/>
      <c r="F10" s="406"/>
      <c r="G10" s="406"/>
      <c r="H10" s="406"/>
      <c r="I10" s="406"/>
      <c r="J10" s="406"/>
      <c r="K10" s="406"/>
      <c r="L10" s="406"/>
      <c r="M10" s="348">
        <v>1</v>
      </c>
      <c r="N10" s="16"/>
      <c r="O10" s="55"/>
      <c r="P10" s="55"/>
      <c r="Q10" s="55"/>
      <c r="R10" s="55"/>
    </row>
    <row r="11" spans="1:18" ht="12.75" customHeight="1" thickBot="1">
      <c r="A11" s="85"/>
      <c r="B11" s="85"/>
      <c r="C11" s="85"/>
      <c r="D11" s="408"/>
      <c r="E11" s="409"/>
      <c r="F11" s="409"/>
      <c r="G11" s="409"/>
      <c r="H11" s="409"/>
      <c r="I11" s="409"/>
      <c r="J11" s="409"/>
      <c r="K11" s="409"/>
      <c r="L11" s="409"/>
      <c r="M11" s="349"/>
      <c r="N11" s="16"/>
      <c r="O11" s="55"/>
      <c r="P11" s="55"/>
      <c r="Q11" s="55"/>
      <c r="R11" s="55"/>
    </row>
    <row r="12" spans="1:18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73"/>
      <c r="K12" s="73"/>
      <c r="L12" s="16"/>
      <c r="M12" s="16"/>
      <c r="N12" s="16"/>
      <c r="O12" s="55"/>
      <c r="P12" s="55"/>
      <c r="Q12" s="55"/>
      <c r="R12" s="55"/>
    </row>
    <row r="13" spans="1:18" ht="12.75">
      <c r="A13" s="16"/>
      <c r="B13" s="16"/>
      <c r="C13" s="16"/>
      <c r="D13" s="73"/>
      <c r="E13" s="73"/>
      <c r="F13" s="73"/>
      <c r="G13" s="73"/>
      <c r="H13" s="73"/>
      <c r="I13" s="73"/>
      <c r="J13" s="73"/>
      <c r="K13" s="73"/>
      <c r="L13" s="16"/>
      <c r="M13" s="16"/>
      <c r="N13" s="16"/>
      <c r="O13" s="55"/>
      <c r="P13" s="55"/>
      <c r="Q13" s="55"/>
      <c r="R13" s="238"/>
    </row>
    <row r="14" spans="1:18" ht="12.75">
      <c r="A14" s="16"/>
      <c r="B14" s="16"/>
      <c r="C14" s="16"/>
      <c r="D14" s="73"/>
      <c r="E14" s="73"/>
      <c r="F14" s="73"/>
      <c r="G14" s="73"/>
      <c r="H14" s="73"/>
      <c r="I14" s="73"/>
      <c r="J14" s="73"/>
      <c r="K14" s="73"/>
      <c r="L14" s="16"/>
      <c r="M14" s="16"/>
      <c r="N14" s="16"/>
      <c r="O14" s="55"/>
      <c r="P14" s="55"/>
      <c r="Q14" s="55"/>
      <c r="R14" s="55"/>
    </row>
    <row r="15" spans="1:18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73"/>
      <c r="M15" s="73"/>
      <c r="N15" s="73"/>
      <c r="O15" s="73"/>
      <c r="P15" s="239"/>
      <c r="Q15" s="239"/>
      <c r="R15" s="239"/>
    </row>
    <row r="16" spans="1:18" ht="13.5" customHeight="1">
      <c r="A16" s="16"/>
      <c r="B16" s="16"/>
      <c r="C16" s="16"/>
      <c r="D16" s="397" t="s">
        <v>45</v>
      </c>
      <c r="E16" s="415">
        <f>E20+E23+E24+E25+E26+E27</f>
        <v>12</v>
      </c>
      <c r="F16" s="420"/>
      <c r="G16" s="83"/>
      <c r="H16" s="419"/>
      <c r="I16" s="419"/>
      <c r="J16" s="413"/>
      <c r="K16" s="86"/>
      <c r="L16" s="397" t="s">
        <v>46</v>
      </c>
      <c r="M16" s="348">
        <f>M20+M23+M24+M25+M26</f>
        <v>21</v>
      </c>
      <c r="N16" s="399"/>
      <c r="O16" s="73"/>
      <c r="P16" s="239"/>
      <c r="Q16" s="239"/>
      <c r="R16" s="239"/>
    </row>
    <row r="17" spans="1:18" ht="13.5" thickBot="1">
      <c r="A17" s="16"/>
      <c r="B17" s="16"/>
      <c r="C17" s="16"/>
      <c r="D17" s="398"/>
      <c r="E17" s="416"/>
      <c r="F17" s="420"/>
      <c r="G17" s="83"/>
      <c r="H17" s="419"/>
      <c r="I17" s="419"/>
      <c r="J17" s="413"/>
      <c r="K17" s="86"/>
      <c r="L17" s="398"/>
      <c r="M17" s="349"/>
      <c r="N17" s="399"/>
      <c r="O17" s="73"/>
      <c r="P17" s="239"/>
      <c r="Q17" s="239"/>
      <c r="R17" s="239"/>
    </row>
    <row r="18" spans="1:20" ht="16.5" customHeight="1">
      <c r="A18" s="16"/>
      <c r="B18" s="16"/>
      <c r="C18" s="16"/>
      <c r="D18" s="77"/>
      <c r="E18" s="86"/>
      <c r="F18" s="16"/>
      <c r="G18" s="16"/>
      <c r="H18" s="77"/>
      <c r="I18" s="77"/>
      <c r="J18" s="16"/>
      <c r="K18" s="16"/>
      <c r="L18" s="77"/>
      <c r="M18" s="86"/>
      <c r="N18" s="73"/>
      <c r="O18" s="73"/>
      <c r="P18" s="239"/>
      <c r="Q18" s="239"/>
      <c r="R18" s="73"/>
      <c r="S18" s="1"/>
      <c r="T18" s="1"/>
    </row>
    <row r="19" spans="1:20" ht="16.5" customHeight="1">
      <c r="A19" s="16"/>
      <c r="B19" s="16"/>
      <c r="C19" s="16"/>
      <c r="D19" s="396"/>
      <c r="E19" s="386"/>
      <c r="F19" s="16"/>
      <c r="G19" s="16"/>
      <c r="H19" s="85"/>
      <c r="I19" s="16"/>
      <c r="J19" s="73"/>
      <c r="K19" s="73"/>
      <c r="L19" s="85"/>
      <c r="M19" s="16"/>
      <c r="N19" s="73"/>
      <c r="O19" s="239"/>
      <c r="P19" s="239"/>
      <c r="Q19" s="239"/>
      <c r="R19" s="73"/>
      <c r="S19" s="1"/>
      <c r="T19" s="1"/>
    </row>
    <row r="20" spans="1:20" ht="19.5" customHeight="1">
      <c r="A20" s="16"/>
      <c r="B20" s="16"/>
      <c r="C20" s="16"/>
      <c r="D20" s="220" t="s">
        <v>16</v>
      </c>
      <c r="E20" s="221">
        <v>1</v>
      </c>
      <c r="F20" s="84"/>
      <c r="G20" s="84"/>
      <c r="H20" s="84"/>
      <c r="I20" s="84"/>
      <c r="J20" s="86"/>
      <c r="K20" s="86"/>
      <c r="L20" s="220" t="s">
        <v>16</v>
      </c>
      <c r="M20" s="221">
        <v>1</v>
      </c>
      <c r="N20" s="73"/>
      <c r="O20" s="239"/>
      <c r="P20" s="239"/>
      <c r="Q20" s="73"/>
      <c r="R20" s="73"/>
      <c r="S20" s="1"/>
      <c r="T20" s="1"/>
    </row>
    <row r="21" spans="1:20" ht="16.5" customHeight="1">
      <c r="A21" s="16"/>
      <c r="B21" s="16"/>
      <c r="C21" s="16"/>
      <c r="D21" s="16"/>
      <c r="E21" s="78"/>
      <c r="F21" s="16"/>
      <c r="G21" s="16"/>
      <c r="H21" s="16"/>
      <c r="I21" s="78"/>
      <c r="J21" s="16"/>
      <c r="K21" s="16"/>
      <c r="L21" s="16"/>
      <c r="M21" s="78"/>
      <c r="N21" s="73"/>
      <c r="O21" s="239"/>
      <c r="P21" s="239"/>
      <c r="Q21" s="239"/>
      <c r="R21" s="73"/>
      <c r="S21" s="1"/>
      <c r="T21" s="1"/>
    </row>
    <row r="22" spans="1:20" ht="16.5" customHeight="1">
      <c r="A22" s="16"/>
      <c r="B22" s="16"/>
      <c r="C22" s="16"/>
      <c r="D22" s="16"/>
      <c r="E22" s="78"/>
      <c r="F22" s="16"/>
      <c r="G22" s="16"/>
      <c r="H22" s="16"/>
      <c r="I22" s="78"/>
      <c r="J22" s="16"/>
      <c r="K22" s="16"/>
      <c r="L22" s="16"/>
      <c r="M22" s="78"/>
      <c r="N22" s="73"/>
      <c r="O22" s="239"/>
      <c r="P22" s="239"/>
      <c r="Q22" s="239"/>
      <c r="R22" s="73"/>
      <c r="S22" s="1"/>
      <c r="T22" s="1"/>
    </row>
    <row r="23" spans="1:18" ht="15" customHeight="1">
      <c r="A23" s="16"/>
      <c r="B23" s="16"/>
      <c r="C23" s="16"/>
      <c r="D23" s="223" t="s">
        <v>0</v>
      </c>
      <c r="E23" s="146">
        <v>1</v>
      </c>
      <c r="F23" s="16"/>
      <c r="G23" s="16"/>
      <c r="H23" s="79"/>
      <c r="I23" s="88"/>
      <c r="J23" s="16"/>
      <c r="K23" s="16"/>
      <c r="L23" s="144" t="s">
        <v>6</v>
      </c>
      <c r="M23" s="146">
        <v>10</v>
      </c>
      <c r="N23" s="80"/>
      <c r="O23" s="239"/>
      <c r="P23" s="239"/>
      <c r="Q23" s="239"/>
      <c r="R23" s="239"/>
    </row>
    <row r="24" spans="1:18" ht="15" customHeight="1">
      <c r="A24" s="85"/>
      <c r="B24" s="85"/>
      <c r="C24" s="85"/>
      <c r="D24" s="225" t="s">
        <v>1</v>
      </c>
      <c r="E24" s="147">
        <v>2</v>
      </c>
      <c r="F24" s="85"/>
      <c r="G24" s="85"/>
      <c r="H24" s="16"/>
      <c r="I24" s="78"/>
      <c r="J24" s="80"/>
      <c r="K24" s="80"/>
      <c r="L24" s="225" t="s">
        <v>5</v>
      </c>
      <c r="M24" s="226">
        <v>9</v>
      </c>
      <c r="N24" s="73"/>
      <c r="O24" s="239"/>
      <c r="P24" s="239"/>
      <c r="Q24" s="239"/>
      <c r="R24" s="239"/>
    </row>
    <row r="25" spans="1:18" ht="15" customHeight="1">
      <c r="A25" s="16"/>
      <c r="B25" s="16"/>
      <c r="C25" s="16"/>
      <c r="D25" s="225" t="s">
        <v>2</v>
      </c>
      <c r="E25" s="147">
        <v>2</v>
      </c>
      <c r="F25" s="16"/>
      <c r="G25" s="16"/>
      <c r="H25" s="16"/>
      <c r="I25" s="78"/>
      <c r="J25" s="16"/>
      <c r="K25" s="16"/>
      <c r="L25" s="148" t="s">
        <v>15</v>
      </c>
      <c r="M25" s="82">
        <v>1</v>
      </c>
      <c r="N25" s="73"/>
      <c r="O25" s="239"/>
      <c r="P25" s="239"/>
      <c r="Q25" s="239"/>
      <c r="R25" s="239"/>
    </row>
    <row r="26" spans="1:18" ht="15" customHeight="1">
      <c r="A26" s="16"/>
      <c r="B26" s="16"/>
      <c r="C26" s="16"/>
      <c r="D26" s="225" t="s">
        <v>3</v>
      </c>
      <c r="E26" s="147">
        <v>2</v>
      </c>
      <c r="F26" s="80"/>
      <c r="G26" s="80"/>
      <c r="H26" s="417"/>
      <c r="I26" s="418"/>
      <c r="J26" s="16"/>
      <c r="K26" s="16"/>
      <c r="L26" s="417"/>
      <c r="M26" s="418"/>
      <c r="N26" s="16"/>
      <c r="O26" s="55"/>
      <c r="P26" s="55"/>
      <c r="Q26" s="55"/>
      <c r="R26" s="55"/>
    </row>
    <row r="27" spans="1:18" ht="15" customHeight="1">
      <c r="A27" s="16"/>
      <c r="B27" s="16"/>
      <c r="C27" s="16"/>
      <c r="D27" s="148" t="s">
        <v>7</v>
      </c>
      <c r="E27" s="240">
        <v>4</v>
      </c>
      <c r="F27" s="80"/>
      <c r="G27" s="80"/>
      <c r="H27" s="417"/>
      <c r="I27" s="418"/>
      <c r="J27" s="16"/>
      <c r="K27" s="16"/>
      <c r="L27" s="417"/>
      <c r="M27" s="418"/>
      <c r="N27" s="16"/>
      <c r="O27" s="55"/>
      <c r="P27" s="55"/>
      <c r="Q27" s="55"/>
      <c r="R27" s="241"/>
    </row>
    <row r="28" spans="1:18" ht="12.75">
      <c r="A28" s="16"/>
      <c r="B28" s="16"/>
      <c r="C28" s="16"/>
      <c r="D28" s="16"/>
      <c r="E28" s="16"/>
      <c r="F28" s="16"/>
      <c r="G28" s="16"/>
      <c r="H28" s="229"/>
      <c r="I28" s="85"/>
      <c r="J28" s="85"/>
      <c r="K28" s="85"/>
      <c r="L28" s="229"/>
      <c r="M28" s="85"/>
      <c r="N28" s="16"/>
      <c r="O28" s="55"/>
      <c r="P28" s="55"/>
      <c r="Q28" s="55"/>
      <c r="R28" s="55"/>
    </row>
    <row r="29" spans="1:18" ht="12.75">
      <c r="A29" s="16"/>
      <c r="B29" s="16"/>
      <c r="C29" s="16"/>
      <c r="D29" s="16"/>
      <c r="E29" s="16"/>
      <c r="F29" s="16"/>
      <c r="G29" s="16"/>
      <c r="H29" s="229"/>
      <c r="I29" s="85"/>
      <c r="J29" s="85"/>
      <c r="K29" s="85"/>
      <c r="L29" s="229"/>
      <c r="M29" s="85"/>
      <c r="N29" s="16"/>
      <c r="O29" s="55"/>
      <c r="P29" s="55"/>
      <c r="Q29" s="55"/>
      <c r="R29" s="55"/>
    </row>
    <row r="30" spans="1:18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5"/>
      <c r="P30" s="55"/>
      <c r="Q30" s="55"/>
      <c r="R30" s="55"/>
    </row>
    <row r="31" spans="1:18" ht="15.75">
      <c r="A31" s="394" t="s">
        <v>59</v>
      </c>
      <c r="B31" s="395"/>
      <c r="C31" s="395"/>
      <c r="D31" s="395"/>
      <c r="E31" s="75">
        <f>M10+E16+M16</f>
        <v>34</v>
      </c>
      <c r="F31" s="75"/>
      <c r="G31" s="75"/>
      <c r="H31" s="16"/>
      <c r="I31" s="16"/>
      <c r="J31" s="16"/>
      <c r="K31" s="16"/>
      <c r="L31" s="16"/>
      <c r="M31" s="16"/>
      <c r="N31" s="16"/>
      <c r="O31" s="55"/>
      <c r="P31" s="55"/>
      <c r="Q31" s="55"/>
      <c r="R31" s="55"/>
    </row>
    <row r="32" spans="1:18" ht="15">
      <c r="A32" s="16"/>
      <c r="B32" s="16"/>
      <c r="C32" s="16"/>
      <c r="D32" s="16"/>
      <c r="E32" s="99"/>
      <c r="F32" s="16"/>
      <c r="G32" s="16"/>
      <c r="H32" s="16"/>
      <c r="I32" s="16"/>
      <c r="J32" s="16"/>
      <c r="K32" s="16"/>
      <c r="L32" s="16"/>
      <c r="M32" s="16"/>
      <c r="N32" s="16"/>
      <c r="O32" s="55"/>
      <c r="P32" s="55"/>
      <c r="Q32" s="55"/>
      <c r="R32" s="55"/>
    </row>
    <row r="33" spans="1:18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232"/>
      <c r="M33" s="127"/>
      <c r="N33" s="55"/>
      <c r="O33" s="55"/>
      <c r="P33" s="55"/>
      <c r="Q33" s="55"/>
      <c r="R33" s="55"/>
    </row>
    <row r="34" spans="1:18" ht="15.75">
      <c r="A34" s="55"/>
      <c r="B34" s="55"/>
      <c r="C34" s="55"/>
      <c r="D34" s="55"/>
      <c r="E34" s="55"/>
      <c r="F34" s="55"/>
      <c r="G34" s="55"/>
      <c r="H34" s="55"/>
      <c r="I34" s="393"/>
      <c r="J34" s="393"/>
      <c r="K34" s="393"/>
      <c r="L34" s="393"/>
      <c r="M34" s="393"/>
      <c r="N34" s="393"/>
      <c r="O34" s="55"/>
      <c r="P34" s="55"/>
      <c r="Q34" s="55"/>
      <c r="R34" s="55"/>
    </row>
    <row r="35" spans="1:18" ht="15.75">
      <c r="A35" s="60"/>
      <c r="B35" s="55"/>
      <c r="C35" s="55"/>
      <c r="D35" s="55"/>
      <c r="E35" s="55"/>
      <c r="F35" s="55"/>
      <c r="G35" s="55"/>
      <c r="H35" s="55"/>
      <c r="I35" s="393"/>
      <c r="J35" s="393"/>
      <c r="K35" s="393"/>
      <c r="L35" s="393"/>
      <c r="M35" s="393"/>
      <c r="N35" s="393"/>
      <c r="O35" s="55"/>
      <c r="P35" s="55"/>
      <c r="Q35" s="55"/>
      <c r="R35" s="55"/>
    </row>
    <row r="36" spans="1:18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5">
      <c r="A37" s="55"/>
      <c r="B37" s="242"/>
      <c r="C37" s="242"/>
      <c r="D37" s="242"/>
      <c r="E37" s="242"/>
      <c r="F37" s="242"/>
      <c r="G37" s="242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5:16" ht="15.75">
      <c r="O38" s="14"/>
      <c r="P38" s="14"/>
    </row>
    <row r="39" spans="15:16" ht="15.75">
      <c r="O39" s="14"/>
      <c r="P39" s="14"/>
    </row>
  </sheetData>
  <sheetProtection/>
  <mergeCells count="23">
    <mergeCell ref="M26:M27"/>
    <mergeCell ref="D19:E19"/>
    <mergeCell ref="H16:H17"/>
    <mergeCell ref="F16:F17"/>
    <mergeCell ref="H26:H27"/>
    <mergeCell ref="I26:I27"/>
    <mergeCell ref="I16:I17"/>
    <mergeCell ref="N16:N17"/>
    <mergeCell ref="D10:L11"/>
    <mergeCell ref="J16:J17"/>
    <mergeCell ref="D16:D17"/>
    <mergeCell ref="L16:L17"/>
    <mergeCell ref="M16:M17"/>
    <mergeCell ref="I1:M1"/>
    <mergeCell ref="I2:M2"/>
    <mergeCell ref="I35:N35"/>
    <mergeCell ref="I34:N34"/>
    <mergeCell ref="A6:P6"/>
    <mergeCell ref="E16:E17"/>
    <mergeCell ref="A31:D31"/>
    <mergeCell ref="L26:L27"/>
    <mergeCell ref="A7:P7"/>
    <mergeCell ref="M10:M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2" sqref="H2:K2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7.71093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3" width="6.7109375" style="0" customWidth="1"/>
  </cols>
  <sheetData>
    <row r="1" spans="7:16" ht="12.75">
      <c r="G1" s="64"/>
      <c r="H1" s="297" t="s">
        <v>96</v>
      </c>
      <c r="I1" s="297"/>
      <c r="J1" s="297"/>
      <c r="K1" s="297"/>
      <c r="L1" s="64"/>
      <c r="M1" s="64"/>
      <c r="N1" s="64"/>
      <c r="O1" s="64"/>
      <c r="P1" s="64"/>
    </row>
    <row r="2" spans="8:14" ht="12.75">
      <c r="H2" s="389" t="s">
        <v>95</v>
      </c>
      <c r="I2" s="389"/>
      <c r="J2" s="389"/>
      <c r="K2" s="389"/>
      <c r="L2" s="233"/>
      <c r="M2" s="233"/>
      <c r="N2" s="233"/>
    </row>
    <row r="3" spans="8:14" ht="12.75">
      <c r="H3" s="63"/>
      <c r="I3" s="63"/>
      <c r="J3" s="163"/>
      <c r="K3" s="163"/>
      <c r="L3" s="163"/>
      <c r="M3" s="163"/>
      <c r="N3" s="163"/>
    </row>
    <row r="4" spans="8:14" ht="12.75">
      <c r="H4" s="63"/>
      <c r="I4" s="63"/>
      <c r="J4" s="163"/>
      <c r="K4" s="163"/>
      <c r="L4" s="163"/>
      <c r="M4" s="163"/>
      <c r="N4" s="163"/>
    </row>
    <row r="5" spans="8:14" ht="12.75">
      <c r="H5" s="63"/>
      <c r="I5" s="63"/>
      <c r="J5" s="163"/>
      <c r="K5" s="163"/>
      <c r="L5" s="163"/>
      <c r="M5" s="163"/>
      <c r="N5" s="163"/>
    </row>
    <row r="6" spans="1:13" ht="20.25">
      <c r="A6" s="343" t="s">
        <v>35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13" ht="20.25">
      <c r="A7" s="414" t="s">
        <v>60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</row>
    <row r="8" spans="1:13" ht="20.2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55"/>
    </row>
    <row r="10" spans="1:13" ht="12.75" customHeight="1">
      <c r="A10" s="16"/>
      <c r="B10" s="16"/>
      <c r="C10" s="16"/>
      <c r="D10" s="405" t="s">
        <v>68</v>
      </c>
      <c r="E10" s="406"/>
      <c r="F10" s="406"/>
      <c r="G10" s="406"/>
      <c r="H10" s="406"/>
      <c r="I10" s="406"/>
      <c r="J10" s="406"/>
      <c r="K10" s="348">
        <v>1</v>
      </c>
      <c r="L10" s="16"/>
      <c r="M10" s="55"/>
    </row>
    <row r="11" spans="1:13" ht="12.75" customHeight="1" thickBot="1">
      <c r="A11" s="85"/>
      <c r="B11" s="85"/>
      <c r="C11" s="85"/>
      <c r="D11" s="408"/>
      <c r="E11" s="409"/>
      <c r="F11" s="409"/>
      <c r="G11" s="409"/>
      <c r="H11" s="409"/>
      <c r="I11" s="409"/>
      <c r="J11" s="409"/>
      <c r="K11" s="349"/>
      <c r="L11" s="16"/>
      <c r="M11" s="55"/>
    </row>
    <row r="12" spans="1:13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16"/>
      <c r="K12" s="16"/>
      <c r="L12" s="16"/>
      <c r="M12" s="55"/>
    </row>
    <row r="13" spans="1:13" ht="12.75">
      <c r="A13" s="16"/>
      <c r="B13" s="16"/>
      <c r="C13" s="16"/>
      <c r="D13" s="73"/>
      <c r="E13" s="73"/>
      <c r="F13" s="73"/>
      <c r="G13" s="73"/>
      <c r="H13" s="73"/>
      <c r="I13" s="73"/>
      <c r="J13" s="16"/>
      <c r="K13" s="16"/>
      <c r="L13" s="16"/>
      <c r="M13" s="55"/>
    </row>
    <row r="14" spans="1:13" ht="12.75">
      <c r="A14" s="16"/>
      <c r="B14" s="16"/>
      <c r="C14" s="16"/>
      <c r="D14" s="73"/>
      <c r="E14" s="73"/>
      <c r="F14" s="73"/>
      <c r="G14" s="73"/>
      <c r="H14" s="73"/>
      <c r="I14" s="73"/>
      <c r="J14" s="16"/>
      <c r="K14" s="16"/>
      <c r="L14" s="16"/>
      <c r="M14" s="55"/>
    </row>
    <row r="15" spans="1:13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5"/>
    </row>
    <row r="16" spans="1:13" ht="13.5" customHeight="1">
      <c r="A16" s="16"/>
      <c r="B16" s="16"/>
      <c r="C16" s="16"/>
      <c r="D16" s="397" t="s">
        <v>45</v>
      </c>
      <c r="E16" s="348">
        <f>E23+E24+E25+E26</f>
        <v>3.5</v>
      </c>
      <c r="F16" s="16"/>
      <c r="G16" s="55"/>
      <c r="H16" s="55"/>
      <c r="I16" s="16"/>
      <c r="J16" s="397" t="s">
        <v>46</v>
      </c>
      <c r="K16" s="348">
        <f>K20+K23+K24</f>
        <v>11</v>
      </c>
      <c r="L16" s="399"/>
      <c r="M16" s="55"/>
    </row>
    <row r="17" spans="1:13" ht="13.5" thickBot="1">
      <c r="A17" s="16"/>
      <c r="B17" s="16"/>
      <c r="C17" s="16"/>
      <c r="D17" s="398"/>
      <c r="E17" s="349"/>
      <c r="F17" s="16"/>
      <c r="G17" s="55"/>
      <c r="H17" s="55"/>
      <c r="I17" s="16"/>
      <c r="J17" s="398"/>
      <c r="K17" s="349"/>
      <c r="L17" s="399"/>
      <c r="M17" s="55"/>
    </row>
    <row r="18" spans="1:13" ht="16.5" customHeight="1">
      <c r="A18" s="16"/>
      <c r="B18" s="16"/>
      <c r="C18" s="16"/>
      <c r="D18" s="77"/>
      <c r="E18" s="77"/>
      <c r="F18" s="16"/>
      <c r="G18" s="55"/>
      <c r="H18" s="55"/>
      <c r="I18" s="16"/>
      <c r="J18" s="77"/>
      <c r="K18" s="86"/>
      <c r="L18" s="16"/>
      <c r="M18" s="55"/>
    </row>
    <row r="19" spans="1:13" ht="16.5" customHeight="1">
      <c r="A19" s="16"/>
      <c r="B19" s="16"/>
      <c r="C19" s="16"/>
      <c r="D19" s="396"/>
      <c r="E19" s="386"/>
      <c r="F19" s="16"/>
      <c r="G19" s="55"/>
      <c r="H19" s="55"/>
      <c r="I19" s="73"/>
      <c r="J19" s="85"/>
      <c r="K19" s="16"/>
      <c r="L19" s="16"/>
      <c r="M19" s="55"/>
    </row>
    <row r="20" spans="1:13" ht="19.5" customHeight="1">
      <c r="A20" s="16"/>
      <c r="B20" s="16"/>
      <c r="C20" s="16"/>
      <c r="D20" s="84"/>
      <c r="E20" s="84"/>
      <c r="F20" s="84"/>
      <c r="G20" s="222"/>
      <c r="H20" s="222"/>
      <c r="I20" s="84"/>
      <c r="J20" s="220" t="s">
        <v>16</v>
      </c>
      <c r="K20" s="221">
        <v>1</v>
      </c>
      <c r="L20" s="16"/>
      <c r="M20" s="55"/>
    </row>
    <row r="21" spans="1:13" ht="16.5" customHeight="1">
      <c r="A21" s="16"/>
      <c r="B21" s="16"/>
      <c r="C21" s="16"/>
      <c r="D21" s="16"/>
      <c r="E21" s="78"/>
      <c r="F21" s="16"/>
      <c r="G21" s="55"/>
      <c r="H21" s="55"/>
      <c r="I21" s="16"/>
      <c r="J21" s="16"/>
      <c r="K21" s="78"/>
      <c r="L21" s="16"/>
      <c r="M21" s="55"/>
    </row>
    <row r="22" spans="1:13" ht="16.5" customHeight="1">
      <c r="A22" s="16"/>
      <c r="B22" s="16"/>
      <c r="C22" s="16"/>
      <c r="D22" s="16"/>
      <c r="E22" s="78"/>
      <c r="F22" s="16"/>
      <c r="G22" s="55"/>
      <c r="H22" s="55"/>
      <c r="I22" s="16"/>
      <c r="J22" s="16"/>
      <c r="K22" s="78"/>
      <c r="L22" s="16"/>
      <c r="M22" s="55"/>
    </row>
    <row r="23" spans="1:13" ht="15" customHeight="1">
      <c r="A23" s="16"/>
      <c r="B23" s="16"/>
      <c r="C23" s="16"/>
      <c r="D23" s="223" t="s">
        <v>0</v>
      </c>
      <c r="E23" s="224">
        <v>1</v>
      </c>
      <c r="F23" s="16"/>
      <c r="G23" s="55"/>
      <c r="H23" s="55"/>
      <c r="I23" s="16"/>
      <c r="J23" s="223" t="s">
        <v>5</v>
      </c>
      <c r="K23" s="224">
        <v>5</v>
      </c>
      <c r="L23" s="80"/>
      <c r="M23" s="55"/>
    </row>
    <row r="24" spans="1:13" ht="15" customHeight="1">
      <c r="A24" s="85"/>
      <c r="B24" s="85"/>
      <c r="C24" s="85"/>
      <c r="D24" s="225" t="s">
        <v>2</v>
      </c>
      <c r="E24" s="226">
        <v>1</v>
      </c>
      <c r="F24" s="85"/>
      <c r="G24" s="55"/>
      <c r="H24" s="55"/>
      <c r="I24" s="16"/>
      <c r="J24" s="227" t="s">
        <v>6</v>
      </c>
      <c r="K24" s="228">
        <v>5</v>
      </c>
      <c r="L24" s="80"/>
      <c r="M24" s="55"/>
    </row>
    <row r="25" spans="1:13" ht="15" customHeight="1">
      <c r="A25" s="16"/>
      <c r="B25" s="16"/>
      <c r="C25" s="16"/>
      <c r="D25" s="225" t="s">
        <v>4</v>
      </c>
      <c r="E25" s="226">
        <v>1</v>
      </c>
      <c r="F25" s="16"/>
      <c r="G25" s="55"/>
      <c r="H25" s="55"/>
      <c r="I25" s="16"/>
      <c r="J25" s="16"/>
      <c r="K25" s="78"/>
      <c r="L25" s="16"/>
      <c r="M25" s="55"/>
    </row>
    <row r="26" spans="1:13" ht="15" customHeight="1">
      <c r="A26" s="16"/>
      <c r="B26" s="16"/>
      <c r="C26" s="16"/>
      <c r="D26" s="148" t="s">
        <v>7</v>
      </c>
      <c r="E26" s="82">
        <v>0.5</v>
      </c>
      <c r="F26" s="80"/>
      <c r="G26" s="55"/>
      <c r="H26" s="55"/>
      <c r="I26" s="16"/>
      <c r="J26" s="16"/>
      <c r="K26" s="78"/>
      <c r="L26" s="16"/>
      <c r="M26" s="55"/>
    </row>
    <row r="27" spans="1:13" ht="12.75">
      <c r="A27" s="16"/>
      <c r="B27" s="16"/>
      <c r="C27" s="16"/>
      <c r="D27" s="16"/>
      <c r="E27" s="16"/>
      <c r="F27" s="16"/>
      <c r="G27" s="229"/>
      <c r="H27" s="85"/>
      <c r="I27" s="85"/>
      <c r="J27" s="229"/>
      <c r="K27" s="85"/>
      <c r="L27" s="16"/>
      <c r="M27" s="55"/>
    </row>
    <row r="28" spans="1:13" ht="12.75">
      <c r="A28" s="16"/>
      <c r="B28" s="16"/>
      <c r="C28" s="16"/>
      <c r="D28" s="16"/>
      <c r="E28" s="16"/>
      <c r="F28" s="16"/>
      <c r="G28" s="229"/>
      <c r="H28" s="85"/>
      <c r="I28" s="85"/>
      <c r="J28" s="229"/>
      <c r="K28" s="85"/>
      <c r="L28" s="16"/>
      <c r="M28" s="55"/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55"/>
    </row>
    <row r="30" spans="1:13" ht="15.75">
      <c r="A30" s="230" t="s">
        <v>61</v>
      </c>
      <c r="B30" s="231"/>
      <c r="C30" s="231"/>
      <c r="D30" s="231"/>
      <c r="E30" s="230">
        <f>K10+E16+K16</f>
        <v>15.5</v>
      </c>
      <c r="F30" s="230"/>
      <c r="G30" s="55"/>
      <c r="H30" s="243"/>
      <c r="I30" s="55"/>
      <c r="J30" s="16"/>
      <c r="K30" s="16"/>
      <c r="L30" s="16"/>
      <c r="M30" s="55"/>
    </row>
    <row r="31" spans="1:13" ht="15">
      <c r="A31" s="16"/>
      <c r="B31" s="16"/>
      <c r="C31" s="16"/>
      <c r="D31" s="16"/>
      <c r="E31" s="97"/>
      <c r="F31" s="16"/>
      <c r="G31" s="16"/>
      <c r="H31" s="16"/>
      <c r="I31" s="16"/>
      <c r="J31" s="16"/>
      <c r="K31" s="16"/>
      <c r="L31" s="16"/>
      <c r="M31" s="55"/>
    </row>
    <row r="33" spans="10:11" ht="12.75">
      <c r="J33" s="3"/>
      <c r="K33" s="2"/>
    </row>
    <row r="34" spans="8:12" ht="15.75">
      <c r="H34" s="390"/>
      <c r="I34" s="390"/>
      <c r="J34" s="390"/>
      <c r="K34" s="390"/>
      <c r="L34" s="390"/>
    </row>
    <row r="35" spans="1:12" ht="15.75">
      <c r="A35" s="66"/>
      <c r="H35" s="390"/>
      <c r="I35" s="390"/>
      <c r="J35" s="390"/>
      <c r="K35" s="390"/>
      <c r="L35" s="390"/>
    </row>
    <row r="37" spans="2:6" ht="15">
      <c r="B37" s="51"/>
      <c r="C37" s="51"/>
      <c r="D37" s="51"/>
      <c r="E37" s="51"/>
      <c r="F37" s="51"/>
    </row>
  </sheetData>
  <sheetProtection/>
  <mergeCells count="14">
    <mergeCell ref="H1:K1"/>
    <mergeCell ref="H2:K2"/>
    <mergeCell ref="L16:L17"/>
    <mergeCell ref="J16:J17"/>
    <mergeCell ref="K16:K17"/>
    <mergeCell ref="A7:M7"/>
    <mergeCell ref="H34:L34"/>
    <mergeCell ref="A6:M6"/>
    <mergeCell ref="H35:L35"/>
    <mergeCell ref="D10:J11"/>
    <mergeCell ref="K10:K11"/>
    <mergeCell ref="D19:E19"/>
    <mergeCell ref="D16:D17"/>
    <mergeCell ref="E16:E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M2" sqref="M2:V2"/>
    </sheetView>
  </sheetViews>
  <sheetFormatPr defaultColWidth="9.140625" defaultRowHeight="12.75"/>
  <cols>
    <col min="1" max="1" width="14.57421875" style="0" customWidth="1"/>
    <col min="2" max="2" width="3.7109375" style="0" customWidth="1"/>
    <col min="3" max="3" width="2.28125" style="2" customWidth="1"/>
    <col min="4" max="4" width="11.7109375" style="0" customWidth="1"/>
    <col min="5" max="5" width="3.7109375" style="0" customWidth="1"/>
    <col min="6" max="6" width="2.28125" style="2" customWidth="1"/>
    <col min="7" max="7" width="11.7109375" style="0" customWidth="1"/>
    <col min="8" max="8" width="3.7109375" style="0" customWidth="1"/>
    <col min="9" max="9" width="2.28125" style="0" customWidth="1"/>
    <col min="10" max="10" width="11.7109375" style="0" customWidth="1"/>
    <col min="11" max="11" width="3.7109375" style="0" customWidth="1"/>
    <col min="12" max="12" width="2.28125" style="0" customWidth="1"/>
    <col min="13" max="13" width="11.421875" style="0" customWidth="1"/>
    <col min="14" max="14" width="3.7109375" style="0" customWidth="1"/>
    <col min="15" max="15" width="2.28125" style="0" customWidth="1"/>
    <col min="16" max="16" width="11.7109375" style="0" customWidth="1"/>
    <col min="17" max="17" width="4.57421875" style="0" customWidth="1"/>
    <col min="18" max="18" width="2.28125" style="0" customWidth="1"/>
    <col min="19" max="19" width="12.28125" style="0" customWidth="1"/>
    <col min="20" max="20" width="3.7109375" style="0" customWidth="1"/>
    <col min="21" max="21" width="2.28125" style="2" customWidth="1"/>
    <col min="22" max="22" width="11.8515625" style="0" customWidth="1"/>
    <col min="23" max="23" width="3.7109375" style="0" customWidth="1"/>
  </cols>
  <sheetData>
    <row r="1" spans="2:22" ht="12.75">
      <c r="B1" s="2"/>
      <c r="E1" s="22"/>
      <c r="H1" s="272"/>
      <c r="I1" s="273"/>
      <c r="J1" s="273"/>
      <c r="K1" s="273"/>
      <c r="L1" s="273"/>
      <c r="M1" s="64"/>
      <c r="N1" s="64"/>
      <c r="O1" s="64"/>
      <c r="P1" s="297" t="s">
        <v>96</v>
      </c>
      <c r="Q1" s="297"/>
      <c r="R1" s="297"/>
      <c r="S1" s="297"/>
      <c r="T1" s="297"/>
      <c r="U1" s="297"/>
      <c r="V1" s="297"/>
    </row>
    <row r="2" spans="2:22" ht="12.75">
      <c r="B2" s="2"/>
      <c r="E2" s="22"/>
      <c r="H2" s="22"/>
      <c r="M2" s="389" t="s">
        <v>95</v>
      </c>
      <c r="N2" s="389"/>
      <c r="O2" s="389"/>
      <c r="P2" s="389"/>
      <c r="Q2" s="389"/>
      <c r="R2" s="389"/>
      <c r="S2" s="389"/>
      <c r="T2" s="389"/>
      <c r="U2" s="389"/>
      <c r="V2" s="389"/>
    </row>
    <row r="3" spans="2:20" ht="12.75">
      <c r="B3" s="2"/>
      <c r="E3" s="22"/>
      <c r="H3" s="22"/>
      <c r="M3" s="63"/>
      <c r="N3" s="163"/>
      <c r="O3" s="163"/>
      <c r="P3" s="163"/>
      <c r="Q3" s="163"/>
      <c r="R3" s="163"/>
      <c r="S3" s="163"/>
      <c r="T3" s="163"/>
    </row>
    <row r="4" spans="1:20" ht="20.25">
      <c r="A4" s="441" t="s">
        <v>35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</row>
    <row r="5" spans="1:22" ht="18" customHeight="1">
      <c r="A5" s="442" t="s">
        <v>62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127"/>
      <c r="V5" s="55"/>
    </row>
    <row r="6" spans="1:22" ht="21" thickBot="1">
      <c r="A6" s="249"/>
      <c r="B6" s="105"/>
      <c r="C6" s="105"/>
      <c r="D6" s="105"/>
      <c r="E6" s="116"/>
      <c r="F6" s="105"/>
      <c r="G6" s="105"/>
      <c r="H6" s="116"/>
      <c r="I6" s="105"/>
      <c r="J6" s="105"/>
      <c r="K6" s="105"/>
      <c r="L6" s="105"/>
      <c r="M6" s="105"/>
      <c r="N6" s="116"/>
      <c r="O6" s="105"/>
      <c r="P6" s="105"/>
      <c r="Q6" s="105"/>
      <c r="R6" s="105"/>
      <c r="S6" s="105"/>
      <c r="T6" s="105"/>
      <c r="U6" s="127"/>
      <c r="V6" s="55"/>
    </row>
    <row r="7" spans="1:22" ht="46.5" customHeight="1" thickBot="1">
      <c r="A7" s="55"/>
      <c r="B7" s="429" t="s">
        <v>86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430">
        <v>1</v>
      </c>
      <c r="R7" s="431"/>
      <c r="S7" s="100"/>
      <c r="T7" s="100"/>
      <c r="U7" s="127"/>
      <c r="V7" s="55"/>
    </row>
    <row r="8" spans="1:24" ht="18">
      <c r="A8" s="54"/>
      <c r="B8" s="54"/>
      <c r="C8" s="54"/>
      <c r="D8" s="54"/>
      <c r="E8" s="100"/>
      <c r="F8" s="103"/>
      <c r="G8" s="100"/>
      <c r="H8" s="100"/>
      <c r="I8" s="100"/>
      <c r="J8" s="100"/>
      <c r="K8" s="250"/>
      <c r="L8" s="250"/>
      <c r="M8" s="54"/>
      <c r="N8" s="119"/>
      <c r="O8" s="54"/>
      <c r="P8" s="54"/>
      <c r="Q8" s="54"/>
      <c r="R8" s="54"/>
      <c r="S8" s="54"/>
      <c r="T8" s="54"/>
      <c r="U8" s="78"/>
      <c r="V8" s="55"/>
      <c r="W8" s="55"/>
      <c r="X8" s="55"/>
    </row>
    <row r="9" spans="1:24" ht="18">
      <c r="A9" s="105"/>
      <c r="B9" s="105"/>
      <c r="C9" s="105"/>
      <c r="D9" s="105"/>
      <c r="E9" s="251"/>
      <c r="F9" s="103"/>
      <c r="G9" s="103"/>
      <c r="H9" s="251"/>
      <c r="I9" s="103"/>
      <c r="J9" s="103"/>
      <c r="K9" s="41"/>
      <c r="L9" s="41"/>
      <c r="M9" s="105"/>
      <c r="N9" s="116"/>
      <c r="O9" s="105"/>
      <c r="P9" s="105"/>
      <c r="Q9" s="105"/>
      <c r="R9" s="105"/>
      <c r="S9" s="105"/>
      <c r="T9" s="105"/>
      <c r="U9" s="127"/>
      <c r="V9" s="16"/>
      <c r="W9" s="55"/>
      <c r="X9" s="55"/>
    </row>
    <row r="10" spans="1:24" ht="18">
      <c r="A10" s="105"/>
      <c r="B10" s="252"/>
      <c r="C10" s="105"/>
      <c r="D10" s="105"/>
      <c r="E10" s="251"/>
      <c r="F10" s="103"/>
      <c r="G10" s="103"/>
      <c r="H10" s="251"/>
      <c r="I10" s="103"/>
      <c r="J10" s="103"/>
      <c r="K10" s="41"/>
      <c r="L10" s="41"/>
      <c r="M10" s="105"/>
      <c r="N10" s="116"/>
      <c r="O10" s="105"/>
      <c r="P10" s="105"/>
      <c r="Q10" s="105"/>
      <c r="R10" s="105"/>
      <c r="S10" s="105"/>
      <c r="T10" s="105"/>
      <c r="U10" s="127"/>
      <c r="V10" s="55"/>
      <c r="W10" s="55"/>
      <c r="X10" s="55"/>
    </row>
    <row r="11" spans="1:26" ht="18.75" thickBot="1">
      <c r="A11" s="105"/>
      <c r="B11" s="101"/>
      <c r="C11" s="105"/>
      <c r="D11" s="105"/>
      <c r="E11" s="102"/>
      <c r="F11" s="105"/>
      <c r="G11" s="103"/>
      <c r="H11" s="251"/>
      <c r="I11" s="103"/>
      <c r="J11" s="103"/>
      <c r="K11" s="104"/>
      <c r="L11" s="103"/>
      <c r="M11" s="105"/>
      <c r="N11" s="106"/>
      <c r="O11" s="105"/>
      <c r="P11" s="105"/>
      <c r="Q11" s="105"/>
      <c r="R11" s="105"/>
      <c r="S11" s="105"/>
      <c r="T11" s="105"/>
      <c r="U11" s="127"/>
      <c r="V11" s="55"/>
      <c r="W11" s="55"/>
      <c r="X11" s="55"/>
      <c r="Z11" s="74"/>
    </row>
    <row r="12" spans="1:24" ht="12.75">
      <c r="A12" s="344" t="s">
        <v>87</v>
      </c>
      <c r="B12" s="432">
        <f>SUM(B16:B22)</f>
        <v>4</v>
      </c>
      <c r="C12" s="434"/>
      <c r="D12" s="422" t="s">
        <v>11</v>
      </c>
      <c r="E12" s="436">
        <f>SUM(E16:E22)</f>
        <v>16</v>
      </c>
      <c r="F12" s="438"/>
      <c r="G12" s="422" t="s">
        <v>21</v>
      </c>
      <c r="H12" s="424">
        <v>7.5</v>
      </c>
      <c r="I12" s="434"/>
      <c r="J12" s="422" t="s">
        <v>25</v>
      </c>
      <c r="K12" s="436">
        <f>SUM(K16:K22)</f>
        <v>5</v>
      </c>
      <c r="L12" s="421"/>
      <c r="M12" s="422" t="s">
        <v>24</v>
      </c>
      <c r="N12" s="432">
        <f>SUM(N16:N26)</f>
        <v>16</v>
      </c>
      <c r="O12" s="434"/>
      <c r="P12" s="422" t="s">
        <v>22</v>
      </c>
      <c r="Q12" s="439">
        <f>SUM(Q16:Q22)</f>
        <v>19.5</v>
      </c>
      <c r="R12" s="438"/>
      <c r="S12" s="422" t="s">
        <v>12</v>
      </c>
      <c r="T12" s="424">
        <f>T16+T19+T20+T21</f>
        <v>7.5</v>
      </c>
      <c r="U12" s="426"/>
      <c r="V12" s="422" t="s">
        <v>94</v>
      </c>
      <c r="W12" s="424">
        <v>3.5</v>
      </c>
      <c r="X12" s="55"/>
    </row>
    <row r="13" spans="1:24" ht="50.25" customHeight="1" thickBot="1">
      <c r="A13" s="350"/>
      <c r="B13" s="433"/>
      <c r="C13" s="434"/>
      <c r="D13" s="423"/>
      <c r="E13" s="437"/>
      <c r="F13" s="434"/>
      <c r="G13" s="423"/>
      <c r="H13" s="425"/>
      <c r="I13" s="434"/>
      <c r="J13" s="423"/>
      <c r="K13" s="437"/>
      <c r="L13" s="421"/>
      <c r="M13" s="423"/>
      <c r="N13" s="433"/>
      <c r="O13" s="435"/>
      <c r="P13" s="423"/>
      <c r="Q13" s="440"/>
      <c r="R13" s="438"/>
      <c r="S13" s="423"/>
      <c r="T13" s="425"/>
      <c r="U13" s="426"/>
      <c r="V13" s="423"/>
      <c r="W13" s="425"/>
      <c r="X13" s="55"/>
    </row>
    <row r="14" spans="1:24" ht="12.75">
      <c r="A14" s="55"/>
      <c r="B14" s="253"/>
      <c r="C14" s="112"/>
      <c r="D14" s="105"/>
      <c r="E14" s="254"/>
      <c r="F14" s="112"/>
      <c r="G14" s="105"/>
      <c r="H14" s="112"/>
      <c r="I14" s="105"/>
      <c r="J14" s="105"/>
      <c r="K14" s="255"/>
      <c r="L14" s="112"/>
      <c r="M14" s="105"/>
      <c r="N14" s="256"/>
      <c r="O14" s="112"/>
      <c r="P14" s="105"/>
      <c r="Q14" s="254"/>
      <c r="R14" s="105"/>
      <c r="S14" s="105"/>
      <c r="T14" s="256"/>
      <c r="U14" s="120"/>
      <c r="V14" s="105"/>
      <c r="W14" s="256"/>
      <c r="X14" s="55"/>
    </row>
    <row r="15" spans="1:24" ht="12.75">
      <c r="A15" s="55"/>
      <c r="B15" s="257"/>
      <c r="C15" s="112"/>
      <c r="D15" s="105"/>
      <c r="E15" s="116"/>
      <c r="F15" s="112"/>
      <c r="G15" s="105"/>
      <c r="H15" s="105"/>
      <c r="I15" s="105"/>
      <c r="J15" s="105"/>
      <c r="K15" s="115"/>
      <c r="L15" s="112"/>
      <c r="M15" s="105"/>
      <c r="N15" s="118"/>
      <c r="O15" s="112"/>
      <c r="P15" s="105"/>
      <c r="Q15" s="116"/>
      <c r="R15" s="105"/>
      <c r="S15" s="105"/>
      <c r="T15" s="118"/>
      <c r="U15" s="120"/>
      <c r="V15" s="105"/>
      <c r="W15" s="118"/>
      <c r="X15" s="55"/>
    </row>
    <row r="16" spans="1:24" ht="25.5">
      <c r="A16" s="202" t="s">
        <v>88</v>
      </c>
      <c r="B16" s="108">
        <v>1</v>
      </c>
      <c r="C16" s="112"/>
      <c r="D16" s="107" t="s">
        <v>67</v>
      </c>
      <c r="E16" s="109">
        <v>1</v>
      </c>
      <c r="F16" s="112"/>
      <c r="G16" s="107" t="s">
        <v>66</v>
      </c>
      <c r="H16" s="110">
        <v>1</v>
      </c>
      <c r="I16" s="111"/>
      <c r="J16" s="107" t="s">
        <v>66</v>
      </c>
      <c r="K16" s="109">
        <v>1</v>
      </c>
      <c r="L16" s="112"/>
      <c r="M16" s="107" t="s">
        <v>66</v>
      </c>
      <c r="N16" s="108">
        <v>1</v>
      </c>
      <c r="O16" s="112"/>
      <c r="P16" s="107" t="s">
        <v>66</v>
      </c>
      <c r="Q16" s="109">
        <v>1</v>
      </c>
      <c r="R16" s="105"/>
      <c r="S16" s="107" t="s">
        <v>66</v>
      </c>
      <c r="T16" s="108">
        <v>1</v>
      </c>
      <c r="U16" s="120"/>
      <c r="V16" s="107" t="s">
        <v>66</v>
      </c>
      <c r="W16" s="108">
        <v>1</v>
      </c>
      <c r="X16" s="55"/>
    </row>
    <row r="17" spans="1:24" ht="12.75">
      <c r="A17" s="105"/>
      <c r="B17" s="113"/>
      <c r="C17" s="112"/>
      <c r="D17" s="114"/>
      <c r="E17" s="115"/>
      <c r="F17" s="112"/>
      <c r="G17" s="114"/>
      <c r="H17" s="105"/>
      <c r="I17" s="105"/>
      <c r="J17" s="105"/>
      <c r="K17" s="116"/>
      <c r="L17" s="117"/>
      <c r="M17" s="105"/>
      <c r="N17" s="118"/>
      <c r="O17" s="112"/>
      <c r="P17" s="54"/>
      <c r="Q17" s="119"/>
      <c r="R17" s="105"/>
      <c r="S17" s="105"/>
      <c r="T17" s="118"/>
      <c r="U17" s="120"/>
      <c r="V17" s="105"/>
      <c r="W17" s="118"/>
      <c r="X17" s="55"/>
    </row>
    <row r="18" spans="1:24" ht="12.75">
      <c r="A18" s="105"/>
      <c r="B18" s="113"/>
      <c r="C18" s="112"/>
      <c r="D18" s="114"/>
      <c r="E18" s="115"/>
      <c r="F18" s="112"/>
      <c r="G18" s="114"/>
      <c r="H18" s="105"/>
      <c r="I18" s="105"/>
      <c r="J18" s="105"/>
      <c r="K18" s="116"/>
      <c r="L18" s="117"/>
      <c r="M18" s="105"/>
      <c r="N18" s="118"/>
      <c r="O18" s="112"/>
      <c r="P18" s="105"/>
      <c r="Q18" s="116"/>
      <c r="R18" s="105"/>
      <c r="S18" s="105"/>
      <c r="T18" s="118"/>
      <c r="U18" s="120"/>
      <c r="V18" s="105"/>
      <c r="W18" s="118"/>
      <c r="X18" s="55"/>
    </row>
    <row r="19" spans="1:24" ht="19.5" customHeight="1">
      <c r="A19" s="160" t="s">
        <v>80</v>
      </c>
      <c r="B19" s="140">
        <v>2</v>
      </c>
      <c r="C19" s="117"/>
      <c r="D19" s="160" t="s">
        <v>64</v>
      </c>
      <c r="E19" s="246">
        <v>1</v>
      </c>
      <c r="F19" s="117"/>
      <c r="G19" s="244" t="s">
        <v>9</v>
      </c>
      <c r="H19" s="224">
        <v>1</v>
      </c>
      <c r="I19" s="120"/>
      <c r="J19" s="142" t="s">
        <v>10</v>
      </c>
      <c r="K19" s="143">
        <v>2</v>
      </c>
      <c r="L19" s="117"/>
      <c r="M19" s="139" t="s">
        <v>8</v>
      </c>
      <c r="N19" s="140">
        <v>1</v>
      </c>
      <c r="O19" s="121"/>
      <c r="P19" s="144" t="s">
        <v>8</v>
      </c>
      <c r="Q19" s="224">
        <v>1</v>
      </c>
      <c r="R19" s="117"/>
      <c r="S19" s="145" t="s">
        <v>9</v>
      </c>
      <c r="T19" s="140">
        <v>1</v>
      </c>
      <c r="U19" s="120"/>
      <c r="V19" s="145" t="s">
        <v>10</v>
      </c>
      <c r="W19" s="274">
        <v>1.5</v>
      </c>
      <c r="X19" s="55"/>
    </row>
    <row r="20" spans="1:24" ht="19.5" customHeight="1">
      <c r="A20" s="247" t="s">
        <v>80</v>
      </c>
      <c r="B20" s="258">
        <v>0.5</v>
      </c>
      <c r="C20" s="117"/>
      <c r="D20" s="245" t="s">
        <v>10</v>
      </c>
      <c r="E20" s="259">
        <v>8</v>
      </c>
      <c r="F20" s="117"/>
      <c r="G20" s="245" t="s">
        <v>10</v>
      </c>
      <c r="H20" s="260">
        <v>3.5</v>
      </c>
      <c r="I20" s="136"/>
      <c r="J20" s="141" t="s">
        <v>13</v>
      </c>
      <c r="K20" s="261">
        <v>2</v>
      </c>
      <c r="L20" s="117"/>
      <c r="M20" s="248" t="s">
        <v>9</v>
      </c>
      <c r="N20" s="262">
        <v>2</v>
      </c>
      <c r="O20" s="137"/>
      <c r="P20" s="87" t="s">
        <v>9</v>
      </c>
      <c r="Q20" s="235">
        <v>3.5</v>
      </c>
      <c r="R20" s="117"/>
      <c r="S20" s="245" t="s">
        <v>10</v>
      </c>
      <c r="T20" s="258">
        <v>3.5</v>
      </c>
      <c r="U20" s="120"/>
      <c r="V20" s="275" t="s">
        <v>13</v>
      </c>
      <c r="W20" s="262">
        <v>1</v>
      </c>
      <c r="X20" s="55"/>
    </row>
    <row r="21" spans="1:24" ht="19.5" customHeight="1">
      <c r="A21" s="161" t="s">
        <v>80</v>
      </c>
      <c r="B21" s="263">
        <v>0.5</v>
      </c>
      <c r="C21" s="117"/>
      <c r="D21" s="141" t="s">
        <v>13</v>
      </c>
      <c r="E21" s="261">
        <v>6</v>
      </c>
      <c r="F21" s="117"/>
      <c r="G21" s="141" t="s">
        <v>13</v>
      </c>
      <c r="H21" s="264">
        <v>2</v>
      </c>
      <c r="I21" s="136"/>
      <c r="J21" s="122"/>
      <c r="K21" s="123"/>
      <c r="L21" s="124"/>
      <c r="M21" s="245" t="s">
        <v>10</v>
      </c>
      <c r="N21" s="265">
        <v>6</v>
      </c>
      <c r="O21" s="137"/>
      <c r="P21" s="245" t="s">
        <v>10</v>
      </c>
      <c r="Q21" s="259">
        <v>8</v>
      </c>
      <c r="R21" s="117"/>
      <c r="S21" s="141" t="s">
        <v>13</v>
      </c>
      <c r="T21" s="264">
        <v>2</v>
      </c>
      <c r="U21" s="120"/>
      <c r="V21" s="270"/>
      <c r="W21" s="271"/>
      <c r="X21" s="55"/>
    </row>
    <row r="22" spans="1:22" ht="19.5" customHeight="1">
      <c r="A22" s="122"/>
      <c r="B22" s="125"/>
      <c r="C22" s="54"/>
      <c r="D22" s="122"/>
      <c r="E22" s="123"/>
      <c r="F22" s="54"/>
      <c r="G22" s="124"/>
      <c r="H22" s="126"/>
      <c r="I22" s="124"/>
      <c r="J22" s="124"/>
      <c r="K22" s="124"/>
      <c r="L22" s="124"/>
      <c r="M22" s="141" t="s">
        <v>13</v>
      </c>
      <c r="N22" s="264">
        <v>6</v>
      </c>
      <c r="O22" s="117"/>
      <c r="P22" s="141" t="s">
        <v>13</v>
      </c>
      <c r="Q22" s="261">
        <v>6</v>
      </c>
      <c r="R22" s="117"/>
      <c r="S22" s="54"/>
      <c r="T22" s="105"/>
      <c r="U22" s="127"/>
      <c r="V22" s="55"/>
    </row>
    <row r="23" spans="1:22" ht="19.5" customHeight="1">
      <c r="A23" s="122"/>
      <c r="B23" s="125"/>
      <c r="C23" s="54"/>
      <c r="D23" s="122"/>
      <c r="E23" s="123"/>
      <c r="F23" s="54"/>
      <c r="G23" s="124"/>
      <c r="H23" s="126"/>
      <c r="I23" s="124"/>
      <c r="J23" s="124"/>
      <c r="K23" s="124"/>
      <c r="L23" s="124"/>
      <c r="M23" s="124"/>
      <c r="N23" s="266"/>
      <c r="O23" s="117"/>
      <c r="P23" s="124"/>
      <c r="Q23" s="267"/>
      <c r="R23" s="117"/>
      <c r="S23" s="54"/>
      <c r="T23" s="105"/>
      <c r="U23" s="127"/>
      <c r="V23" s="55"/>
    </row>
    <row r="24" spans="1:22" ht="15.75">
      <c r="A24" s="427" t="s">
        <v>63</v>
      </c>
      <c r="B24" s="428"/>
      <c r="C24" s="428"/>
      <c r="D24" s="428"/>
      <c r="E24" s="129"/>
      <c r="F24" s="134"/>
      <c r="G24" s="276">
        <f>Q7+B12+E12+H12+K12+N12+Q12+T12+W12</f>
        <v>80</v>
      </c>
      <c r="H24" s="129"/>
      <c r="I24" s="130"/>
      <c r="J24" s="131"/>
      <c r="K24" s="132"/>
      <c r="L24" s="132"/>
      <c r="M24" s="122"/>
      <c r="N24" s="125"/>
      <c r="O24" s="132"/>
      <c r="P24" s="132"/>
      <c r="Q24" s="132"/>
      <c r="R24" s="132"/>
      <c r="S24" s="132"/>
      <c r="T24" s="133"/>
      <c r="U24" s="138"/>
      <c r="V24" s="60"/>
    </row>
    <row r="25" spans="1:22" ht="15.75">
      <c r="A25" s="128"/>
      <c r="B25" s="124"/>
      <c r="C25" s="54"/>
      <c r="D25" s="124"/>
      <c r="E25" s="134"/>
      <c r="F25" s="134"/>
      <c r="G25" s="152"/>
      <c r="H25" s="135"/>
      <c r="I25" s="135"/>
      <c r="J25" s="132"/>
      <c r="K25" s="132"/>
      <c r="L25" s="132"/>
      <c r="M25" s="122"/>
      <c r="N25" s="125"/>
      <c r="O25" s="132"/>
      <c r="P25" s="132"/>
      <c r="Q25" s="132"/>
      <c r="R25" s="132"/>
      <c r="S25" s="132"/>
      <c r="T25" s="133"/>
      <c r="U25" s="138"/>
      <c r="V25" s="60"/>
    </row>
    <row r="26" spans="1:22" ht="15.75">
      <c r="A26" s="128"/>
      <c r="B26" s="124"/>
      <c r="C26" s="54"/>
      <c r="D26" s="124"/>
      <c r="E26" s="134"/>
      <c r="F26" s="134"/>
      <c r="G26" s="132"/>
      <c r="H26" s="135"/>
      <c r="I26" s="135"/>
      <c r="J26" s="132"/>
      <c r="K26" s="132"/>
      <c r="L26" s="132"/>
      <c r="M26" s="122"/>
      <c r="N26" s="125"/>
      <c r="O26" s="132"/>
      <c r="P26" s="132"/>
      <c r="Q26" s="132"/>
      <c r="R26" s="132"/>
      <c r="S26" s="132"/>
      <c r="T26" s="133"/>
      <c r="U26" s="138"/>
      <c r="V26" s="60"/>
    </row>
  </sheetData>
  <sheetProtection/>
  <mergeCells count="30">
    <mergeCell ref="V12:V13"/>
    <mergeCell ref="W12:W13"/>
    <mergeCell ref="P1:V1"/>
    <mergeCell ref="M2:V2"/>
    <mergeCell ref="A4:T4"/>
    <mergeCell ref="A5:T5"/>
    <mergeCell ref="A12:A13"/>
    <mergeCell ref="B12:B13"/>
    <mergeCell ref="C12:C13"/>
    <mergeCell ref="D12:D13"/>
    <mergeCell ref="E12:E13"/>
    <mergeCell ref="F12:F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S12:S13"/>
    <mergeCell ref="T12:T13"/>
    <mergeCell ref="U12:U13"/>
    <mergeCell ref="A24:D24"/>
    <mergeCell ref="B7:P7"/>
    <mergeCell ref="Q7:R7"/>
    <mergeCell ref="M12:M13"/>
    <mergeCell ref="N12:N13"/>
    <mergeCell ref="O12:O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Kadnarova Beata</dc:creator>
  <cp:keywords/>
  <dc:description/>
  <cp:lastModifiedBy>Ružena Gogorová</cp:lastModifiedBy>
  <cp:lastPrinted>2023-11-23T14:25:44Z</cp:lastPrinted>
  <dcterms:created xsi:type="dcterms:W3CDTF">2007-01-17T11:13:20Z</dcterms:created>
  <dcterms:modified xsi:type="dcterms:W3CDTF">2023-12-05T08:17:02Z</dcterms:modified>
  <cp:category/>
  <cp:version/>
  <cp:contentType/>
  <cp:contentStatus/>
</cp:coreProperties>
</file>