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to_zošit"/>
  <bookViews>
    <workbookView xWindow="975" yWindow="4905" windowWidth="28800" windowHeight="15465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2" i="1"/>
  <c r="M16" i="1"/>
  <c r="M20" i="1"/>
  <c r="M24" i="1"/>
  <c r="N23" i="1"/>
  <c r="L24" i="1" l="1"/>
  <c r="K24" i="1"/>
  <c r="J24" i="1"/>
  <c r="I24" i="1"/>
  <c r="H24" i="1"/>
  <c r="G24" i="1"/>
  <c r="F24" i="1"/>
  <c r="E24" i="1"/>
  <c r="D24" i="1"/>
  <c r="C24" i="1"/>
  <c r="N24" i="1"/>
  <c r="D20" i="1" l="1"/>
  <c r="E20" i="1"/>
  <c r="F20" i="1"/>
  <c r="G20" i="1"/>
  <c r="H20" i="1"/>
  <c r="I20" i="1"/>
  <c r="J20" i="1"/>
  <c r="K20" i="1"/>
  <c r="L20" i="1"/>
  <c r="C20" i="1"/>
  <c r="N19" i="1"/>
  <c r="N20" i="1" s="1"/>
  <c r="H16" i="1" l="1"/>
  <c r="F16" i="1"/>
  <c r="L16" i="1"/>
  <c r="K16" i="1"/>
  <c r="J16" i="1"/>
  <c r="I16" i="1"/>
  <c r="G16" i="1"/>
  <c r="E16" i="1"/>
  <c r="D16" i="1"/>
  <c r="C16" i="1"/>
  <c r="L12" i="1"/>
  <c r="K12" i="1"/>
  <c r="J12" i="1"/>
  <c r="I12" i="1"/>
  <c r="H12" i="1"/>
  <c r="G12" i="1"/>
  <c r="F12" i="1"/>
  <c r="E12" i="1"/>
  <c r="D12" i="1"/>
  <c r="C12" i="1"/>
  <c r="C10" i="1"/>
  <c r="D10" i="1"/>
  <c r="E10" i="1"/>
  <c r="F10" i="1"/>
  <c r="G10" i="1"/>
  <c r="H10" i="1"/>
  <c r="I10" i="1"/>
  <c r="J10" i="1"/>
  <c r="K10" i="1"/>
  <c r="L10" i="1"/>
  <c r="N11" i="1"/>
  <c r="N9" i="1"/>
  <c r="N10" i="1" l="1"/>
  <c r="N12" i="1"/>
  <c r="N15" i="1"/>
  <c r="N16" i="1"/>
</calcChain>
</file>

<file path=xl/sharedStrings.xml><?xml version="1.0" encoding="utf-8"?>
<sst xmlns="http://schemas.openxmlformats.org/spreadsheetml/2006/main" count="27" uniqueCount="23">
  <si>
    <t>Dodatok č. 8 - korekcia umeleckej činnosti 2019-2020</t>
  </si>
  <si>
    <t>077 11</t>
  </si>
  <si>
    <t>077 12 01</t>
  </si>
  <si>
    <t>Dodatok č. 8 - odsek 56. metodiky</t>
  </si>
  <si>
    <t>077 11 - korekcia umeleckej činnosti</t>
  </si>
  <si>
    <t>077 12 01 - korekcia umeleckej činnosti</t>
  </si>
  <si>
    <t>077 12 01 - odsek 56 metodiky</t>
  </si>
  <si>
    <t>SvF</t>
  </si>
  <si>
    <t>SjF</t>
  </si>
  <si>
    <t>FEI</t>
  </si>
  <si>
    <t>FCHPT</t>
  </si>
  <si>
    <t>FAD</t>
  </si>
  <si>
    <t>MTF</t>
  </si>
  <si>
    <t>FIIT</t>
  </si>
  <si>
    <t>ÚM</t>
  </si>
  <si>
    <t>NC</t>
  </si>
  <si>
    <t>Rek</t>
  </si>
  <si>
    <t>Suma</t>
  </si>
  <si>
    <t>077 11 - dofinancovanie</t>
  </si>
  <si>
    <t>Dodatok č. 10 - úprava bežnej dotácie na dofinancovanie vzdelávacej činnosti VVŠ</t>
  </si>
  <si>
    <t>Alternatíva č. 1 - rozdelenie na súčasti</t>
  </si>
  <si>
    <t>Alternatíva č. 2 - vytvorenie rezervného (optimalizačného) fondu pre všetky súčasti STU, formou účelovej návratnej pôžičky</t>
  </si>
  <si>
    <t>Celouniverzitné aktivity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</si>
</sst>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4" fontId="0" fillId="0" borderId="0" xfId="1" applyNumberFormat="1" applyFont="1" applyBorder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3">
    <cellStyle name="Normálna" xfId="0" builtinId="0"/>
    <cellStyle name="normálne_Suhrn DOT 2005 dofinanc v maji + korekcia v dec05" xfId="2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B3:N24"/>
  <sheetViews>
    <sheetView tabSelected="1" topLeftCell="A4" workbookViewId="0">
      <selection activeCell="A24" sqref="A24"/>
    </sheetView>
  </sheetViews>
  <sheetFormatPr defaultRowHeight="15" x14ac:dyDescent="0.25"/>
  <cols>
    <col min="2" max="2" width="30.85546875" customWidth="1"/>
    <col min="3" max="12" width="15.5703125" customWidth="1"/>
    <col min="13" max="13" width="22.140625" customWidth="1"/>
    <col min="14" max="14" width="15.5703125" customWidth="1"/>
  </cols>
  <sheetData>
    <row r="3" spans="2:14" ht="30" customHeight="1" x14ac:dyDescent="0.25">
      <c r="B3" s="1" t="s">
        <v>0</v>
      </c>
      <c r="C3" s="3" t="s">
        <v>1</v>
      </c>
      <c r="D3" s="2">
        <v>66397</v>
      </c>
    </row>
    <row r="4" spans="2:14" ht="30" customHeight="1" x14ac:dyDescent="0.25">
      <c r="B4" s="1" t="s">
        <v>0</v>
      </c>
      <c r="C4" s="3" t="s">
        <v>2</v>
      </c>
      <c r="D4" s="2">
        <v>90327</v>
      </c>
    </row>
    <row r="5" spans="2:14" ht="30" customHeight="1" x14ac:dyDescent="0.25">
      <c r="B5" s="1" t="s">
        <v>3</v>
      </c>
      <c r="C5" s="3" t="s">
        <v>2</v>
      </c>
      <c r="D5" s="2">
        <v>383178</v>
      </c>
    </row>
    <row r="6" spans="2:14" ht="45" customHeight="1" x14ac:dyDescent="0.25">
      <c r="B6" s="1" t="s">
        <v>19</v>
      </c>
      <c r="C6" s="3" t="s">
        <v>1</v>
      </c>
      <c r="D6" s="2">
        <v>110728</v>
      </c>
    </row>
    <row r="8" spans="2:14" s="6" customFormat="1" x14ac:dyDescent="0.25">
      <c r="B8" s="4"/>
      <c r="C8" s="11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2" t="s">
        <v>16</v>
      </c>
      <c r="M8" s="12" t="s">
        <v>22</v>
      </c>
      <c r="N8" s="12" t="s">
        <v>17</v>
      </c>
    </row>
    <row r="9" spans="2:14" x14ac:dyDescent="0.25">
      <c r="B9" s="13" t="s">
        <v>4</v>
      </c>
      <c r="C9" s="5">
        <v>0.22883168863432463</v>
      </c>
      <c r="D9" s="5">
        <v>0</v>
      </c>
      <c r="E9" s="5">
        <v>0</v>
      </c>
      <c r="F9" s="5">
        <v>0</v>
      </c>
      <c r="G9" s="5">
        <v>0.77116831136567499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>SUM(C9:L9)</f>
        <v>0.99999999999999956</v>
      </c>
    </row>
    <row r="10" spans="2:14" x14ac:dyDescent="0.25">
      <c r="B10" s="14"/>
      <c r="C10" s="7">
        <f>C9*$D$3</f>
        <v>15193.737630253252</v>
      </c>
      <c r="D10" s="7">
        <f t="shared" ref="D10:M10" si="0">D9*$D$3</f>
        <v>0</v>
      </c>
      <c r="E10" s="7">
        <f t="shared" si="0"/>
        <v>0</v>
      </c>
      <c r="F10" s="7">
        <f t="shared" si="0"/>
        <v>0</v>
      </c>
      <c r="G10" s="7">
        <f t="shared" si="0"/>
        <v>51203.262369746721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ref="N10:N12" si="1">SUM(C10:L10)</f>
        <v>66396.999999999971</v>
      </c>
    </row>
    <row r="11" spans="2:14" ht="14.45" customHeight="1" x14ac:dyDescent="0.25">
      <c r="B11" s="13" t="s">
        <v>5</v>
      </c>
      <c r="C11" s="5">
        <v>0.22883168863432463</v>
      </c>
      <c r="D11" s="5">
        <v>0</v>
      </c>
      <c r="E11" s="5">
        <v>0</v>
      </c>
      <c r="F11" s="5">
        <v>0</v>
      </c>
      <c r="G11" s="5">
        <v>0.77116831136567499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1"/>
        <v>0.99999999999999956</v>
      </c>
    </row>
    <row r="12" spans="2:14" x14ac:dyDescent="0.25">
      <c r="B12" s="14"/>
      <c r="C12" s="7">
        <f>C11*$D$4</f>
        <v>20669.679939272639</v>
      </c>
      <c r="D12" s="7">
        <f t="shared" ref="D12:M12" si="2">D11*$D$4</f>
        <v>0</v>
      </c>
      <c r="E12" s="7">
        <f t="shared" si="2"/>
        <v>0</v>
      </c>
      <c r="F12" s="7">
        <f t="shared" si="2"/>
        <v>0</v>
      </c>
      <c r="G12" s="7">
        <f t="shared" si="2"/>
        <v>69657.320060727317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1"/>
        <v>90326.999999999956</v>
      </c>
    </row>
    <row r="15" spans="2:14" x14ac:dyDescent="0.25">
      <c r="B15" s="13" t="s">
        <v>6</v>
      </c>
      <c r="C15" s="5">
        <v>0.19305034414687472</v>
      </c>
      <c r="D15" s="5">
        <v>7.908678680109503E-2</v>
      </c>
      <c r="E15" s="5">
        <v>0.2335553491948717</v>
      </c>
      <c r="F15" s="5">
        <v>0.22904534089713421</v>
      </c>
      <c r="G15" s="5">
        <v>5.1664303492482133E-2</v>
      </c>
      <c r="H15" s="5">
        <v>0.10101769362765245</v>
      </c>
      <c r="I15" s="5">
        <v>3.2866886032682299E-2</v>
      </c>
      <c r="J15" s="5">
        <v>2.1301950566923876E-2</v>
      </c>
      <c r="K15" s="5">
        <v>6.5614610559130322E-3</v>
      </c>
      <c r="L15" s="5">
        <v>5.1849884184370421E-2</v>
      </c>
      <c r="M15" s="5">
        <v>0</v>
      </c>
      <c r="N15" s="5">
        <f t="shared" ref="N15:N19" si="3">SUM(C15:L15)</f>
        <v>1</v>
      </c>
    </row>
    <row r="16" spans="2:14" x14ac:dyDescent="0.25">
      <c r="B16" s="14"/>
      <c r="C16" s="7">
        <f>C15*$D$5</f>
        <v>73972.644769511156</v>
      </c>
      <c r="D16" s="7">
        <f t="shared" ref="D16" si="4">D15*$D$5</f>
        <v>30304.316792869991</v>
      </c>
      <c r="E16" s="7">
        <f t="shared" ref="E16" si="5">E15*$D$5</f>
        <v>89493.271593792553</v>
      </c>
      <c r="F16" s="7">
        <f t="shared" ref="F16" si="6">F15*$D$5</f>
        <v>87765.135634282095</v>
      </c>
      <c r="G16" s="7">
        <f t="shared" ref="G16" si="7">G15*$D$5</f>
        <v>19796.624483642318</v>
      </c>
      <c r="H16" s="7">
        <f t="shared" ref="H16" si="8">H15*$D$5</f>
        <v>38707.757808856608</v>
      </c>
      <c r="I16" s="7">
        <f t="shared" ref="I16" si="9">I15*$D$5</f>
        <v>12593.867656231138</v>
      </c>
      <c r="J16" s="7">
        <f t="shared" ref="J16" si="10">J15*$D$5</f>
        <v>8162.4388143327569</v>
      </c>
      <c r="K16" s="7">
        <f t="shared" ref="K16" si="11">K15*$D$5</f>
        <v>2514.2075244826437</v>
      </c>
      <c r="L16" s="7">
        <f t="shared" ref="L16:M16" si="12">L15*$D$5</f>
        <v>19867.73492199869</v>
      </c>
      <c r="M16" s="7">
        <f t="shared" si="12"/>
        <v>0</v>
      </c>
      <c r="N16" s="7">
        <f t="shared" si="3"/>
        <v>383178</v>
      </c>
    </row>
    <row r="17" spans="2:14" x14ac:dyDescent="0.25">
      <c r="B17" s="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5">
      <c r="B18" s="10" t="s">
        <v>20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5">
      <c r="B19" s="13" t="s">
        <v>18</v>
      </c>
      <c r="C19" s="5">
        <v>0.18741945669450413</v>
      </c>
      <c r="D19" s="5">
        <v>7.112793632991779E-2</v>
      </c>
      <c r="E19" s="5">
        <v>0.17121180101418224</v>
      </c>
      <c r="F19" s="5">
        <v>0.17416155766650523</v>
      </c>
      <c r="G19" s="5">
        <v>8.0048665852095635E-2</v>
      </c>
      <c r="H19" s="5">
        <v>0.14321580655016447</v>
      </c>
      <c r="I19" s="5">
        <v>8.3387304186036987E-2</v>
      </c>
      <c r="J19" s="5">
        <v>1.3727330665146502E-2</v>
      </c>
      <c r="K19" s="5">
        <v>2.4830065637807559E-3</v>
      </c>
      <c r="L19" s="5">
        <v>7.321713447766641E-2</v>
      </c>
      <c r="M19" s="5">
        <v>0</v>
      </c>
      <c r="N19" s="5">
        <f t="shared" si="3"/>
        <v>1.0000000000000002</v>
      </c>
    </row>
    <row r="20" spans="2:14" x14ac:dyDescent="0.25">
      <c r="B20" s="14"/>
      <c r="C20" s="7">
        <f>C19*$D$6</f>
        <v>20752.581600869053</v>
      </c>
      <c r="D20" s="7">
        <f t="shared" ref="D20:N20" si="13">D19*$D$6</f>
        <v>7875.8541339391368</v>
      </c>
      <c r="E20" s="7">
        <f t="shared" si="13"/>
        <v>18957.940302698371</v>
      </c>
      <c r="F20" s="7">
        <f t="shared" si="13"/>
        <v>19284.560957296791</v>
      </c>
      <c r="G20" s="7">
        <f t="shared" si="13"/>
        <v>8863.6286724708461</v>
      </c>
      <c r="H20" s="7">
        <f t="shared" si="13"/>
        <v>15857.999827686612</v>
      </c>
      <c r="I20" s="7">
        <f t="shared" si="13"/>
        <v>9233.3094179115033</v>
      </c>
      <c r="J20" s="7">
        <f t="shared" si="13"/>
        <v>1519.9998698903419</v>
      </c>
      <c r="K20" s="7">
        <f t="shared" si="13"/>
        <v>274.93835079431551</v>
      </c>
      <c r="L20" s="7">
        <f t="shared" si="13"/>
        <v>8107.1868664430458</v>
      </c>
      <c r="M20" s="7">
        <f t="shared" si="13"/>
        <v>0</v>
      </c>
      <c r="N20" s="7">
        <f t="shared" si="13"/>
        <v>110728.00000000003</v>
      </c>
    </row>
    <row r="21" spans="2:14" x14ac:dyDescent="0.2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 ht="15" customHeight="1" x14ac:dyDescent="0.25">
      <c r="B22" s="10" t="s">
        <v>21</v>
      </c>
    </row>
    <row r="23" spans="2:14" x14ac:dyDescent="0.25">
      <c r="B23" s="13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f>SUM(C23:M23)</f>
        <v>1</v>
      </c>
    </row>
    <row r="24" spans="2:14" x14ac:dyDescent="0.25">
      <c r="B24" s="14"/>
      <c r="C24" s="7">
        <f>C23*$D$6</f>
        <v>0</v>
      </c>
      <c r="D24" s="7">
        <f t="shared" ref="D24:N24" si="14">D23*$D$6</f>
        <v>0</v>
      </c>
      <c r="E24" s="7">
        <f t="shared" si="14"/>
        <v>0</v>
      </c>
      <c r="F24" s="7">
        <f t="shared" si="14"/>
        <v>0</v>
      </c>
      <c r="G24" s="7">
        <f t="shared" si="14"/>
        <v>0</v>
      </c>
      <c r="H24" s="7">
        <f t="shared" si="14"/>
        <v>0</v>
      </c>
      <c r="I24" s="7">
        <f t="shared" si="14"/>
        <v>0</v>
      </c>
      <c r="J24" s="7">
        <f t="shared" si="14"/>
        <v>0</v>
      </c>
      <c r="K24" s="7">
        <f t="shared" si="14"/>
        <v>0</v>
      </c>
      <c r="L24" s="7">
        <f t="shared" si="14"/>
        <v>0</v>
      </c>
      <c r="M24" s="7">
        <f>M23*$D$6</f>
        <v>110728</v>
      </c>
      <c r="N24" s="7">
        <f t="shared" si="14"/>
        <v>110728</v>
      </c>
    </row>
  </sheetData>
  <mergeCells count="5">
    <mergeCell ref="B23:B24"/>
    <mergeCell ref="B19:B20"/>
    <mergeCell ref="B9:B10"/>
    <mergeCell ref="B11:B12"/>
    <mergeCell ref="B15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Mikuláš Bittera</dc:creator>
  <cp:lastModifiedBy>Gogorova</cp:lastModifiedBy>
  <dcterms:created xsi:type="dcterms:W3CDTF">2022-10-28T11:00:27Z</dcterms:created>
  <dcterms:modified xsi:type="dcterms:W3CDTF">2022-11-22T12:38:34Z</dcterms:modified>
</cp:coreProperties>
</file>