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tuskova\Desktop\ROZPOČET\Rozpočet 2017\AS\"/>
    </mc:Choice>
  </mc:AlternateContent>
  <bookViews>
    <workbookView xWindow="0" yWindow="0" windowWidth="28800" windowHeight="11700"/>
  </bookViews>
  <sheets>
    <sheet name="Hárok1" sheetId="1" r:id="rId1"/>
    <sheet name="Hárok2" sheetId="2" r:id="rId2"/>
    <sheet name="Hárok3" sheetId="3" r:id="rId3"/>
  </sheets>
  <calcPr calcId="162913"/>
</workbook>
</file>

<file path=xl/calcChain.xml><?xml version="1.0" encoding="utf-8"?>
<calcChain xmlns="http://schemas.openxmlformats.org/spreadsheetml/2006/main">
  <c r="C11" i="1" l="1"/>
  <c r="K9" i="1" l="1"/>
  <c r="K10" i="1" s="1"/>
  <c r="K11" i="1" l="1"/>
  <c r="H12" i="1" l="1"/>
  <c r="H13" i="1" l="1"/>
  <c r="H14" i="1"/>
  <c r="B12" i="1"/>
  <c r="B14" i="1" s="1"/>
  <c r="J12" i="1"/>
  <c r="I12" i="1"/>
  <c r="G12" i="1"/>
  <c r="F12" i="1"/>
  <c r="E12" i="1"/>
  <c r="D12" i="1"/>
  <c r="C12" i="1"/>
  <c r="C13" i="1" l="1"/>
  <c r="C14" i="1"/>
  <c r="E13" i="1"/>
  <c r="E14" i="1"/>
  <c r="G13" i="1"/>
  <c r="G14" i="1"/>
  <c r="J13" i="1"/>
  <c r="J14" i="1"/>
  <c r="D13" i="1"/>
  <c r="D14" i="1"/>
  <c r="F13" i="1"/>
  <c r="F14" i="1"/>
  <c r="I13" i="1"/>
  <c r="I14" i="1"/>
  <c r="B13" i="1"/>
  <c r="K12" i="1"/>
  <c r="K13" i="1" l="1"/>
  <c r="K14" i="1" l="1"/>
</calcChain>
</file>

<file path=xl/sharedStrings.xml><?xml version="1.0" encoding="utf-8"?>
<sst xmlns="http://schemas.openxmlformats.org/spreadsheetml/2006/main" count="20" uniqueCount="20">
  <si>
    <t>SvF</t>
  </si>
  <si>
    <t>SjF</t>
  </si>
  <si>
    <t>FEI</t>
  </si>
  <si>
    <t>FCHPT</t>
  </si>
  <si>
    <t>FA</t>
  </si>
  <si>
    <t>MtF</t>
  </si>
  <si>
    <t>FIIT</t>
  </si>
  <si>
    <t>spolu</t>
  </si>
  <si>
    <t>UM</t>
  </si>
  <si>
    <t>Rozdelenie zaokrúhlene</t>
  </si>
  <si>
    <t>R-STU</t>
  </si>
  <si>
    <t xml:space="preserve">Rozdelenie </t>
  </si>
  <si>
    <t>Úprava dotácie MŠ VVaŠ SR</t>
  </si>
  <si>
    <t xml:space="preserve">Podiel súčastí v PP 077 11 podľa pôvodného  rozdelenia dotácie </t>
  </si>
  <si>
    <t>dofinancovanie CAŠ</t>
  </si>
  <si>
    <t>Dotácia na rozdelenie</t>
  </si>
  <si>
    <t xml:space="preserve">    </t>
  </si>
  <si>
    <t>Dot 9 na PP07711</t>
  </si>
  <si>
    <t>Úprava dotácie MŠ VVaŠ SR vo výške 770 135 € - dodatok 9 k DZ</t>
  </si>
  <si>
    <t>Pôvodná dotácia schválená AS 13.3.17 - bez účel.prostr.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</si>
</sst>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 CE"/>
      <family val="2"/>
      <charset val="238"/>
    </font>
    <font>
      <b/>
      <sz val="10"/>
      <name val="Arial CE"/>
      <family val="2"/>
      <charset val="238"/>
    </font>
    <font>
      <b/>
      <sz val="10"/>
      <name val="Arial CE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2"/>
      <color rgb="FFFF0000"/>
      <name val="Arial CE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indexed="4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5" fillId="0" borderId="0"/>
  </cellStyleXfs>
  <cellXfs count="29">
    <xf numFmtId="0" fontId="0" fillId="0" borderId="0" xfId="0"/>
    <xf numFmtId="0" fontId="0" fillId="0" borderId="0" xfId="0"/>
    <xf numFmtId="0" fontId="0" fillId="0" borderId="0" xfId="0"/>
    <xf numFmtId="0" fontId="2" fillId="3" borderId="1" xfId="1" applyFont="1" applyFill="1" applyBorder="1" applyAlignment="1">
      <alignment horizontal="center" vertical="center" wrapText="1"/>
    </xf>
    <xf numFmtId="49" fontId="0" fillId="0" borderId="1" xfId="0" applyNumberFormat="1" applyFont="1" applyBorder="1" applyAlignment="1">
      <alignment wrapText="1"/>
    </xf>
    <xf numFmtId="3" fontId="4" fillId="3" borderId="1" xfId="1" applyNumberFormat="1" applyFont="1" applyFill="1" applyBorder="1" applyAlignment="1">
      <alignment horizontal="center" vertical="center" wrapText="1"/>
    </xf>
    <xf numFmtId="0" fontId="0" fillId="0" borderId="1" xfId="0" applyBorder="1"/>
    <xf numFmtId="49" fontId="1" fillId="3" borderId="1" xfId="0" applyNumberFormat="1" applyFont="1" applyFill="1" applyBorder="1"/>
    <xf numFmtId="0" fontId="3" fillId="3" borderId="1" xfId="1" applyFont="1" applyFill="1" applyBorder="1" applyAlignment="1">
      <alignment horizontal="center" vertical="center" wrapText="1"/>
    </xf>
    <xf numFmtId="49" fontId="1" fillId="4" borderId="1" xfId="0" applyNumberFormat="1" applyFont="1" applyFill="1" applyBorder="1" applyAlignment="1">
      <alignment wrapText="1"/>
    </xf>
    <xf numFmtId="3" fontId="1" fillId="4" borderId="1" xfId="0" applyNumberFormat="1" applyFont="1" applyFill="1" applyBorder="1"/>
    <xf numFmtId="4" fontId="1" fillId="3" borderId="1" xfId="0" applyNumberFormat="1" applyFont="1" applyFill="1" applyBorder="1"/>
    <xf numFmtId="3" fontId="1" fillId="3" borderId="1" xfId="0" applyNumberFormat="1" applyFont="1" applyFill="1" applyBorder="1"/>
    <xf numFmtId="0" fontId="6" fillId="5" borderId="0" xfId="2" applyFont="1" applyFill="1"/>
    <xf numFmtId="0" fontId="6" fillId="0" borderId="0" xfId="2" applyFont="1"/>
    <xf numFmtId="0" fontId="5" fillId="5" borderId="0" xfId="2" applyFill="1"/>
    <xf numFmtId="0" fontId="5" fillId="5" borderId="0" xfId="2" applyFill="1" applyAlignment="1">
      <alignment horizontal="left"/>
    </xf>
    <xf numFmtId="0" fontId="5" fillId="0" borderId="0" xfId="2" applyFill="1"/>
    <xf numFmtId="0" fontId="5" fillId="0" borderId="0" xfId="2"/>
    <xf numFmtId="0" fontId="5" fillId="0" borderId="0" xfId="2" applyAlignment="1">
      <alignment horizontal="center"/>
    </xf>
    <xf numFmtId="0" fontId="5" fillId="0" borderId="0" xfId="2" applyFill="1" applyAlignment="1">
      <alignment horizontal="center"/>
    </xf>
    <xf numFmtId="3" fontId="5" fillId="0" borderId="0" xfId="2" applyNumberFormat="1" applyFill="1"/>
    <xf numFmtId="3" fontId="5" fillId="0" borderId="0" xfId="2" applyNumberFormat="1" applyFill="1" applyAlignment="1">
      <alignment wrapText="1"/>
    </xf>
    <xf numFmtId="0" fontId="5" fillId="0" borderId="0" xfId="2" applyFill="1" applyBorder="1"/>
    <xf numFmtId="3" fontId="5" fillId="0" borderId="0" xfId="2" applyNumberFormat="1" applyFill="1" applyBorder="1"/>
    <xf numFmtId="0" fontId="7" fillId="2" borderId="2" xfId="1" applyFont="1" applyFill="1" applyBorder="1" applyAlignment="1">
      <alignment horizontal="left" vertical="center" wrapText="1"/>
    </xf>
    <xf numFmtId="0" fontId="7" fillId="2" borderId="3" xfId="1" applyFont="1" applyFill="1" applyBorder="1" applyAlignment="1">
      <alignment horizontal="left" vertical="center" wrapText="1"/>
    </xf>
    <xf numFmtId="0" fontId="7" fillId="2" borderId="4" xfId="1" applyFont="1" applyFill="1" applyBorder="1" applyAlignment="1">
      <alignment horizontal="left" vertical="center" wrapText="1"/>
    </xf>
    <xf numFmtId="0" fontId="7" fillId="2" borderId="5" xfId="1" applyFont="1" applyFill="1" applyBorder="1" applyAlignment="1">
      <alignment horizontal="left" vertical="center" wrapText="1"/>
    </xf>
  </cellXfs>
  <cellStyles count="3">
    <cellStyle name="Normálna" xfId="0" builtinId="0"/>
    <cellStyle name="Normálna 4" xfId="2"/>
    <cellStyle name="normálne_Príloha è. 1 - AS STU r.2007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14"/>
  <sheetViews>
    <sheetView tabSelected="1" workbookViewId="0">
      <selection activeCell="C17" sqref="C17"/>
    </sheetView>
  </sheetViews>
  <sheetFormatPr defaultRowHeight="15" x14ac:dyDescent="0.25"/>
  <cols>
    <col min="1" max="1" width="29.5703125" customWidth="1"/>
    <col min="2" max="2" width="14.5703125" customWidth="1"/>
    <col min="3" max="3" width="16.42578125" bestFit="1" customWidth="1"/>
    <col min="4" max="5" width="10" bestFit="1" customWidth="1"/>
    <col min="6" max="6" width="9.42578125" bestFit="1" customWidth="1"/>
    <col min="7" max="7" width="10" bestFit="1" customWidth="1"/>
    <col min="8" max="8" width="9.42578125" bestFit="1" customWidth="1"/>
    <col min="9" max="9" width="9.42578125" style="1" bestFit="1" customWidth="1"/>
    <col min="10" max="11" width="10" bestFit="1" customWidth="1"/>
  </cols>
  <sheetData>
    <row r="2" spans="1:11" ht="52.5" customHeight="1" x14ac:dyDescent="0.25">
      <c r="A2" s="25" t="s">
        <v>18</v>
      </c>
      <c r="B2" s="26"/>
      <c r="C2" s="27"/>
      <c r="D2" s="27"/>
      <c r="E2" s="27"/>
      <c r="F2" s="27"/>
      <c r="G2" s="27"/>
      <c r="H2" s="27"/>
      <c r="I2" s="27"/>
      <c r="J2" s="27"/>
      <c r="K2" s="28"/>
    </row>
    <row r="3" spans="1:11" s="2" customFormat="1" ht="13.5" customHeight="1" x14ac:dyDescent="0.25">
      <c r="A3" s="13" t="s">
        <v>17</v>
      </c>
      <c r="B3" s="14">
        <v>2017</v>
      </c>
      <c r="C3" s="23"/>
      <c r="D3" s="24"/>
      <c r="E3" s="24"/>
      <c r="F3" s="24"/>
      <c r="G3" s="24"/>
      <c r="H3" s="23"/>
      <c r="I3" s="24"/>
      <c r="J3" s="24"/>
      <c r="K3" s="24"/>
    </row>
    <row r="4" spans="1:11" s="2" customFormat="1" ht="15" customHeight="1" x14ac:dyDescent="0.25">
      <c r="A4" s="16"/>
      <c r="B4" s="15"/>
      <c r="C4" s="23"/>
      <c r="D4" s="24"/>
      <c r="E4" s="23"/>
      <c r="F4" s="23"/>
      <c r="G4" s="23"/>
      <c r="H4" s="23"/>
      <c r="I4" s="23"/>
      <c r="J4" s="24"/>
      <c r="K4" s="24"/>
    </row>
    <row r="5" spans="1:11" s="2" customFormat="1" x14ac:dyDescent="0.25">
      <c r="A5" s="18"/>
      <c r="B5" s="21"/>
      <c r="C5" s="17"/>
      <c r="D5" s="17"/>
      <c r="E5" s="22"/>
      <c r="F5" s="21"/>
      <c r="G5" s="19"/>
      <c r="H5" s="20"/>
      <c r="I5" s="20"/>
      <c r="J5" s="17"/>
      <c r="K5" s="17"/>
    </row>
    <row r="6" spans="1:11" s="2" customFormat="1" x14ac:dyDescent="0.25">
      <c r="A6" s="18"/>
      <c r="B6" s="21"/>
      <c r="C6" s="17"/>
      <c r="D6" s="17"/>
      <c r="E6" s="22"/>
      <c r="F6" s="21"/>
      <c r="G6" s="19"/>
      <c r="H6" s="20"/>
      <c r="I6" s="20"/>
      <c r="J6" s="17"/>
      <c r="K6" s="17"/>
    </row>
    <row r="7" spans="1:11" ht="12.75" customHeight="1" x14ac:dyDescent="0.25">
      <c r="A7" s="7" t="s">
        <v>16</v>
      </c>
      <c r="B7" s="8" t="s">
        <v>0</v>
      </c>
      <c r="C7" s="8" t="s">
        <v>1</v>
      </c>
      <c r="D7" s="8" t="s">
        <v>2</v>
      </c>
      <c r="E7" s="8" t="s">
        <v>3</v>
      </c>
      <c r="F7" s="8" t="s">
        <v>4</v>
      </c>
      <c r="G7" s="8" t="s">
        <v>5</v>
      </c>
      <c r="H7" s="8" t="s">
        <v>6</v>
      </c>
      <c r="I7" s="8" t="s">
        <v>8</v>
      </c>
      <c r="J7" s="8" t="s">
        <v>10</v>
      </c>
      <c r="K7" s="3" t="s">
        <v>7</v>
      </c>
    </row>
    <row r="8" spans="1:11" s="1" customFormat="1" x14ac:dyDescent="0.25">
      <c r="A8" s="7" t="s">
        <v>12</v>
      </c>
      <c r="B8" s="8"/>
      <c r="C8" s="8"/>
      <c r="D8" s="8"/>
      <c r="E8" s="8"/>
      <c r="F8" s="8"/>
      <c r="G8" s="8"/>
      <c r="H8" s="8"/>
      <c r="I8" s="8"/>
      <c r="J8" s="8"/>
      <c r="K8" s="5">
        <v>770135</v>
      </c>
    </row>
    <row r="9" spans="1:11" s="2" customFormat="1" x14ac:dyDescent="0.25">
      <c r="A9" s="7" t="s">
        <v>14</v>
      </c>
      <c r="B9" s="8"/>
      <c r="C9" s="8"/>
      <c r="D9" s="8"/>
      <c r="E9" s="8"/>
      <c r="F9" s="8"/>
      <c r="G9" s="8"/>
      <c r="H9" s="8"/>
      <c r="I9" s="8"/>
      <c r="J9" s="8"/>
      <c r="K9" s="5">
        <f>38907-6879</f>
        <v>32028</v>
      </c>
    </row>
    <row r="10" spans="1:11" s="2" customFormat="1" x14ac:dyDescent="0.25">
      <c r="A10" s="7" t="s">
        <v>15</v>
      </c>
      <c r="B10" s="8"/>
      <c r="C10" s="8"/>
      <c r="D10" s="8"/>
      <c r="E10" s="8"/>
      <c r="F10" s="8"/>
      <c r="G10" s="8"/>
      <c r="H10" s="8"/>
      <c r="I10" s="8"/>
      <c r="J10" s="8"/>
      <c r="K10" s="5">
        <f>K8-K9</f>
        <v>738107</v>
      </c>
    </row>
    <row r="11" spans="1:11" s="2" customFormat="1" ht="30" x14ac:dyDescent="0.25">
      <c r="A11" s="9" t="s">
        <v>19</v>
      </c>
      <c r="B11" s="10">
        <v>5643814</v>
      </c>
      <c r="C11" s="10">
        <f>2412740-44000</f>
        <v>2368740</v>
      </c>
      <c r="D11" s="10">
        <v>4037993</v>
      </c>
      <c r="E11" s="10">
        <v>4640175</v>
      </c>
      <c r="F11" s="10">
        <v>2372043</v>
      </c>
      <c r="G11" s="10">
        <v>4807470</v>
      </c>
      <c r="H11" s="10">
        <v>1819650</v>
      </c>
      <c r="I11" s="10">
        <v>469134</v>
      </c>
      <c r="J11" s="10">
        <v>1907845</v>
      </c>
      <c r="K11" s="10">
        <f>B11+C11+D11+E11+F11+G11+H11+I11+J11</f>
        <v>28066864</v>
      </c>
    </row>
    <row r="12" spans="1:11" ht="59.25" customHeight="1" x14ac:dyDescent="0.25">
      <c r="A12" s="4" t="s">
        <v>13</v>
      </c>
      <c r="B12" s="6">
        <f>B11/K11</f>
        <v>0.2010845956997547</v>
      </c>
      <c r="C12" s="6">
        <f>C11/K11</f>
        <v>8.4396318733721012E-2</v>
      </c>
      <c r="D12" s="6">
        <f>D11/K11</f>
        <v>0.14387047302470271</v>
      </c>
      <c r="E12" s="6">
        <f>E11/K11</f>
        <v>0.16532573785229443</v>
      </c>
      <c r="F12" s="6">
        <f>F11/K11</f>
        <v>8.4514001991814969E-2</v>
      </c>
      <c r="G12" s="6">
        <f>G11/K11</f>
        <v>0.17128632539780719</v>
      </c>
      <c r="H12" s="6">
        <f>H11/K11</f>
        <v>6.4832679561207834E-2</v>
      </c>
      <c r="I12" s="6">
        <f>I11/K11</f>
        <v>1.6714870603285071E-2</v>
      </c>
      <c r="J12" s="6">
        <f>J11/K11</f>
        <v>6.7974997135412066E-2</v>
      </c>
      <c r="K12" s="6">
        <f>B12+C12+D12+E12+F12+G12+H12+I12+J12</f>
        <v>1</v>
      </c>
    </row>
    <row r="13" spans="1:11" hidden="1" x14ac:dyDescent="0.25">
      <c r="A13" s="7" t="s">
        <v>11</v>
      </c>
      <c r="B13" s="11">
        <f>B12*K8</f>
        <v>154862.28510923058</v>
      </c>
      <c r="C13" s="11">
        <f>C12*K8</f>
        <v>64996.558927994229</v>
      </c>
      <c r="D13" s="11">
        <f>D12*K8</f>
        <v>110799.68674287942</v>
      </c>
      <c r="E13" s="11">
        <f>E12*K8</f>
        <v>127323.13712087677</v>
      </c>
      <c r="F13" s="11">
        <f>F12*K8</f>
        <v>65087.190923966424</v>
      </c>
      <c r="G13" s="11">
        <f>G12*K8</f>
        <v>131913.59421024023</v>
      </c>
      <c r="H13" s="11">
        <f>H12*K8</f>
        <v>49929.915673870797</v>
      </c>
      <c r="I13" s="11">
        <f>I12*K8</f>
        <v>12872.706872060948</v>
      </c>
      <c r="J13" s="11">
        <f>J12*K8</f>
        <v>52349.924418880568</v>
      </c>
      <c r="K13" s="11">
        <f>SUM(B13:J13)</f>
        <v>770135</v>
      </c>
    </row>
    <row r="14" spans="1:11" x14ac:dyDescent="0.25">
      <c r="A14" s="7" t="s">
        <v>9</v>
      </c>
      <c r="B14" s="12">
        <f>B12*K10</f>
        <v>148421.94767815885</v>
      </c>
      <c r="C14" s="12">
        <f>C12*K10</f>
        <v>62293.513631590613</v>
      </c>
      <c r="D14" s="12">
        <f>D12*K10</f>
        <v>106191.80323284425</v>
      </c>
      <c r="E14" s="12">
        <f>E12*K10</f>
        <v>122028.08438894349</v>
      </c>
      <c r="F14" s="12">
        <f>F12*K10</f>
        <v>62380.376468172573</v>
      </c>
      <c r="G14" s="12">
        <f>G12*K10</f>
        <v>126427.63578039927</v>
      </c>
      <c r="H14" s="12">
        <f>H12*K10</f>
        <v>47853.45461288443</v>
      </c>
      <c r="I14" s="12">
        <f>I12*K10</f>
        <v>12337.362996378934</v>
      </c>
      <c r="J14" s="12">
        <f>J12*K10</f>
        <v>50172.821210627597</v>
      </c>
      <c r="K14" s="12">
        <f>B14+C14+D14+E14+F14+G14+H14+I14+J14</f>
        <v>738107</v>
      </c>
    </row>
  </sheetData>
  <mergeCells count="1">
    <mergeCell ref="A2:K2"/>
  </mergeCells>
  <pageMargins left="0.7" right="0.7" top="0.75" bottom="0.75" header="0.3" footer="0.3"/>
  <pageSetup paperSize="9" scale="83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3</vt:i4>
      </vt:variant>
    </vt:vector>
  </HeadingPairs>
  <TitlesOfParts>
    <vt:vector size="3" baseType="lpstr">
      <vt:lpstr>Hárok1</vt:lpstr>
      <vt:lpstr>Hárok2</vt:lpstr>
      <vt:lpstr>Hárok3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2018-01-22T07:56:52Z</cp:lastPrinted>
  <dcterms:created xsi:type="dcterms:W3CDTF">2013-11-11T10:41:32Z</dcterms:created>
  <dcterms:modified xsi:type="dcterms:W3CDTF">2018-02-26T14:43:21Z</dcterms:modified>
</cp:coreProperties>
</file>