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/>
  </bookViews>
  <sheets>
    <sheet name="I-VI 20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15" i="1" l="1"/>
  <c r="L13" i="1" s="1"/>
  <c r="M13" i="1" s="1"/>
  <c r="L14" i="1" l="1"/>
  <c r="M14" i="1" s="1"/>
  <c r="L11" i="1"/>
  <c r="M11" i="1" s="1"/>
  <c r="L7" i="1"/>
  <c r="M7" i="1" s="1"/>
  <c r="L8" i="1"/>
  <c r="M8" i="1" s="1"/>
  <c r="L12" i="1"/>
  <c r="M12" i="1" s="1"/>
  <c r="L9" i="1"/>
  <c r="M9" i="1" s="1"/>
  <c r="L10" i="1"/>
  <c r="M10" i="1" s="1"/>
  <c r="M15" i="1" l="1"/>
  <c r="L15" i="1"/>
</calcChain>
</file>

<file path=xl/sharedStrings.xml><?xml version="1.0" encoding="utf-8"?>
<sst xmlns="http://schemas.openxmlformats.org/spreadsheetml/2006/main" count="67" uniqueCount="23">
  <si>
    <t>12 - pred DizS</t>
  </si>
  <si>
    <t>dokt. štipendium podľa tarify z neúčelovej dotácie</t>
  </si>
  <si>
    <t>12 - po DizS</t>
  </si>
  <si>
    <t>SvF</t>
  </si>
  <si>
    <t>SjF</t>
  </si>
  <si>
    <t>FEI</t>
  </si>
  <si>
    <t>FCHPT</t>
  </si>
  <si>
    <t>FA</t>
  </si>
  <si>
    <t>MTF</t>
  </si>
  <si>
    <t>FIIT</t>
  </si>
  <si>
    <t>ÚM</t>
  </si>
  <si>
    <t>FAK</t>
  </si>
  <si>
    <t>Stipendium</t>
  </si>
  <si>
    <t>SUMA</t>
  </si>
  <si>
    <t>UM</t>
  </si>
  <si>
    <t>Spolu</t>
  </si>
  <si>
    <t>koef. podielu</t>
  </si>
  <si>
    <t>Fakulta</t>
  </si>
  <si>
    <t>Vyplatené štipendium od 1.1.2017 do 30.6.2017</t>
  </si>
  <si>
    <t>Dotácia</t>
  </si>
  <si>
    <t>Objem finančných prostriedkov na úpravu doktorandských štipendií od 1.1.2018</t>
  </si>
  <si>
    <t>Rozdelenie dotácie na úpravu doktorandských štipendií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</si>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</sst>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left" vertical="top"/>
    </xf>
    <xf numFmtId="2" fontId="3" fillId="0" borderId="3" xfId="1" applyNumberFormat="1" applyFont="1" applyFill="1" applyBorder="1" applyAlignment="1" applyProtection="1">
      <alignment horizontal="right" vertical="center" wrapText="1"/>
    </xf>
    <xf numFmtId="2" fontId="3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wrapText="1"/>
    </xf>
    <xf numFmtId="0" fontId="0" fillId="2" borderId="6" xfId="0" applyFill="1" applyBorder="1"/>
    <xf numFmtId="0" fontId="0" fillId="0" borderId="11" xfId="0" applyBorder="1"/>
    <xf numFmtId="3" fontId="0" fillId="0" borderId="1" xfId="0" applyNumberFormat="1" applyBorder="1"/>
    <xf numFmtId="0" fontId="0" fillId="0" borderId="1" xfId="0" applyBorder="1"/>
    <xf numFmtId="3" fontId="0" fillId="0" borderId="12" xfId="0" applyNumberFormat="1" applyBorder="1"/>
    <xf numFmtId="0" fontId="0" fillId="0" borderId="13" xfId="0" applyBorder="1"/>
    <xf numFmtId="3" fontId="0" fillId="0" borderId="14" xfId="0" applyNumberFormat="1" applyBorder="1"/>
    <xf numFmtId="0" fontId="0" fillId="0" borderId="14" xfId="0" applyBorder="1"/>
    <xf numFmtId="3" fontId="0" fillId="0" borderId="15" xfId="0" applyNumberFormat="1" applyBorder="1"/>
    <xf numFmtId="0" fontId="2" fillId="2" borderId="16" xfId="0" applyFont="1" applyFill="1" applyBorder="1"/>
    <xf numFmtId="3" fontId="2" fillId="2" borderId="17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0" fontId="0" fillId="2" borderId="7" xfId="0" applyFill="1" applyBorder="1" applyAlignment="1">
      <alignment wrapText="1"/>
    </xf>
    <xf numFmtId="0" fontId="2" fillId="3" borderId="8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9" xfId="0" applyFont="1" applyFill="1" applyBorder="1"/>
    <xf numFmtId="3" fontId="2" fillId="3" borderId="1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/>
  </cellXfs>
  <cellStyles count="2">
    <cellStyle name="Normálna" xfId="0" builtinId="0"/>
    <cellStyle name="Percentá" xfId="1" builtinId="5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I1" sqref="I1"/>
    </sheetView>
  </sheetViews>
  <sheetFormatPr defaultRowHeight="15" x14ac:dyDescent="0.25"/>
  <cols>
    <col min="1" max="1" width="0.140625" customWidth="1"/>
    <col min="2" max="2" width="14.42578125" hidden="1" customWidth="1"/>
    <col min="3" max="7" width="9.140625" hidden="1" customWidth="1"/>
    <col min="8" max="8" width="9.5703125" hidden="1" customWidth="1"/>
    <col min="11" max="11" width="18.28515625" customWidth="1"/>
    <col min="12" max="12" width="16.5703125" customWidth="1"/>
    <col min="13" max="13" width="17.85546875" customWidth="1"/>
  </cols>
  <sheetData>
    <row r="1" spans="1:13" x14ac:dyDescent="0.25">
      <c r="I1" s="31" t="s">
        <v>22</v>
      </c>
    </row>
    <row r="3" spans="1:13" x14ac:dyDescent="0.25">
      <c r="J3" s="31" t="s">
        <v>21</v>
      </c>
    </row>
    <row r="4" spans="1:13" ht="15.75" thickBot="1" x14ac:dyDescent="0.3"/>
    <row r="5" spans="1:13" ht="96" customHeight="1" thickBot="1" x14ac:dyDescent="0.3">
      <c r="A5" s="6" t="s">
        <v>11</v>
      </c>
      <c r="B5" s="30" t="s">
        <v>12</v>
      </c>
      <c r="C5" s="30"/>
      <c r="D5" s="30"/>
      <c r="E5" s="30"/>
      <c r="F5" s="30"/>
      <c r="G5" s="30"/>
      <c r="H5" s="6" t="s">
        <v>13</v>
      </c>
      <c r="J5" s="10" t="s">
        <v>17</v>
      </c>
      <c r="K5" s="11" t="s">
        <v>18</v>
      </c>
      <c r="L5" s="12" t="s">
        <v>16</v>
      </c>
      <c r="M5" s="25" t="s">
        <v>20</v>
      </c>
    </row>
    <row r="6" spans="1:13" ht="15.75" thickTop="1" x14ac:dyDescent="0.25">
      <c r="A6" s="6"/>
      <c r="B6" s="7"/>
      <c r="C6" s="8"/>
      <c r="D6" s="9"/>
      <c r="E6" s="7"/>
      <c r="F6" s="7"/>
      <c r="G6" s="7"/>
      <c r="H6" s="6"/>
      <c r="J6" s="26" t="s">
        <v>19</v>
      </c>
      <c r="K6" s="27"/>
      <c r="L6" s="28"/>
      <c r="M6" s="29">
        <v>158865</v>
      </c>
    </row>
    <row r="7" spans="1:13" ht="20.100000000000001" customHeight="1" x14ac:dyDescent="0.25">
      <c r="A7" s="1" t="s">
        <v>3</v>
      </c>
      <c r="B7" s="2" t="s">
        <v>0</v>
      </c>
      <c r="C7" s="3" t="s">
        <v>1</v>
      </c>
      <c r="D7" s="4"/>
      <c r="E7" s="5"/>
      <c r="F7" s="5"/>
      <c r="G7" s="5"/>
      <c r="H7" s="5">
        <v>153792.5</v>
      </c>
      <c r="J7" s="13" t="s">
        <v>3</v>
      </c>
      <c r="K7" s="14">
        <f>H7+H8</f>
        <v>488511.5</v>
      </c>
      <c r="L7" s="15">
        <f>K7/K15</f>
        <v>0.28457694511481729</v>
      </c>
      <c r="M7" s="16">
        <f>L7*M6</f>
        <v>45209.31638566545</v>
      </c>
    </row>
    <row r="8" spans="1:13" ht="20.100000000000001" customHeight="1" x14ac:dyDescent="0.25">
      <c r="A8" s="1" t="s">
        <v>3</v>
      </c>
      <c r="B8" s="2" t="s">
        <v>2</v>
      </c>
      <c r="C8" s="3" t="s">
        <v>1</v>
      </c>
      <c r="D8" s="4"/>
      <c r="E8" s="5"/>
      <c r="F8" s="5"/>
      <c r="G8" s="5"/>
      <c r="H8" s="5">
        <v>334719</v>
      </c>
      <c r="J8" s="13" t="s">
        <v>4</v>
      </c>
      <c r="K8" s="14">
        <f>H9+H10</f>
        <v>143067.29999999999</v>
      </c>
      <c r="L8" s="15">
        <f>K8/K15</f>
        <v>8.3342265596255349E-2</v>
      </c>
      <c r="M8" s="16">
        <f>L8*M6</f>
        <v>13240.169023949105</v>
      </c>
    </row>
    <row r="9" spans="1:13" ht="20.100000000000001" customHeight="1" x14ac:dyDescent="0.25">
      <c r="A9" s="1" t="s">
        <v>4</v>
      </c>
      <c r="B9" s="2" t="s">
        <v>0</v>
      </c>
      <c r="C9" s="3" t="s">
        <v>1</v>
      </c>
      <c r="D9" s="4"/>
      <c r="E9" s="5"/>
      <c r="F9" s="5"/>
      <c r="G9" s="5"/>
      <c r="H9" s="5">
        <v>53125.340000000004</v>
      </c>
      <c r="J9" s="13" t="s">
        <v>5</v>
      </c>
      <c r="K9" s="14">
        <f>H11+H12</f>
        <v>200844.6</v>
      </c>
      <c r="L9" s="15">
        <f>K9/K15</f>
        <v>0.11699978958695431</v>
      </c>
      <c r="M9" s="16">
        <f>L9*M6</f>
        <v>18587.171572731495</v>
      </c>
    </row>
    <row r="10" spans="1:13" ht="20.100000000000001" customHeight="1" x14ac:dyDescent="0.25">
      <c r="A10" s="1" t="s">
        <v>4</v>
      </c>
      <c r="B10" s="2" t="s">
        <v>2</v>
      </c>
      <c r="C10" s="3" t="s">
        <v>1</v>
      </c>
      <c r="D10" s="4"/>
      <c r="E10" s="5"/>
      <c r="F10" s="5"/>
      <c r="G10" s="5"/>
      <c r="H10" s="5">
        <v>89941.959999999992</v>
      </c>
      <c r="J10" s="13" t="s">
        <v>6</v>
      </c>
      <c r="K10" s="14">
        <f>H13+H14</f>
        <v>332417</v>
      </c>
      <c r="L10" s="15">
        <f>K10/K15</f>
        <v>0.19364582894001925</v>
      </c>
      <c r="M10" s="16">
        <f>L10*M6</f>
        <v>30763.544614556158</v>
      </c>
    </row>
    <row r="11" spans="1:13" ht="20.100000000000001" customHeight="1" x14ac:dyDescent="0.25">
      <c r="A11" s="1" t="s">
        <v>5</v>
      </c>
      <c r="B11" s="2" t="s">
        <v>0</v>
      </c>
      <c r="C11" s="3" t="s">
        <v>1</v>
      </c>
      <c r="D11" s="4"/>
      <c r="E11" s="5"/>
      <c r="F11" s="5"/>
      <c r="G11" s="5"/>
      <c r="H11" s="5">
        <v>93637.5</v>
      </c>
      <c r="J11" s="13" t="s">
        <v>7</v>
      </c>
      <c r="K11" s="14">
        <f>H15+H16</f>
        <v>150317.5</v>
      </c>
      <c r="L11" s="15">
        <f>K11/K15</f>
        <v>8.7565789029115063E-2</v>
      </c>
      <c r="M11" s="16">
        <f>L11*M6</f>
        <v>13911.139074110364</v>
      </c>
    </row>
    <row r="12" spans="1:13" ht="20.100000000000001" customHeight="1" x14ac:dyDescent="0.25">
      <c r="A12" s="1" t="s">
        <v>5</v>
      </c>
      <c r="B12" s="2" t="s">
        <v>2</v>
      </c>
      <c r="C12" s="3" t="s">
        <v>1</v>
      </c>
      <c r="D12" s="4"/>
      <c r="E12" s="5"/>
      <c r="F12" s="5"/>
      <c r="G12" s="5"/>
      <c r="H12" s="5">
        <v>107207.1</v>
      </c>
      <c r="J12" s="13" t="s">
        <v>8</v>
      </c>
      <c r="K12" s="14">
        <f>H17+H18</f>
        <v>254380</v>
      </c>
      <c r="L12" s="15">
        <f>K12/K15</f>
        <v>0.14818624187620397</v>
      </c>
      <c r="M12" s="16">
        <f>L12*M6</f>
        <v>23541.607315663143</v>
      </c>
    </row>
    <row r="13" spans="1:13" ht="20.100000000000001" customHeight="1" x14ac:dyDescent="0.25">
      <c r="A13" s="1" t="s">
        <v>6</v>
      </c>
      <c r="B13" s="2" t="s">
        <v>0</v>
      </c>
      <c r="C13" s="3" t="s">
        <v>1</v>
      </c>
      <c r="D13" s="4"/>
      <c r="E13" s="5"/>
      <c r="F13" s="5"/>
      <c r="G13" s="5"/>
      <c r="H13" s="5">
        <v>127175</v>
      </c>
      <c r="J13" s="13" t="s">
        <v>9</v>
      </c>
      <c r="K13" s="14">
        <f>H19+H20</f>
        <v>105022</v>
      </c>
      <c r="L13" s="15">
        <f>K13/K15</f>
        <v>6.1179398908415339E-2</v>
      </c>
      <c r="M13" s="16">
        <f>L13*M6</f>
        <v>9719.2652075854021</v>
      </c>
    </row>
    <row r="14" spans="1:13" ht="20.100000000000001" customHeight="1" thickBot="1" x14ac:dyDescent="0.3">
      <c r="A14" s="1" t="s">
        <v>6</v>
      </c>
      <c r="B14" s="2" t="s">
        <v>2</v>
      </c>
      <c r="C14" s="3" t="s">
        <v>1</v>
      </c>
      <c r="D14" s="4"/>
      <c r="E14" s="5"/>
      <c r="F14" s="5"/>
      <c r="G14" s="5"/>
      <c r="H14" s="5">
        <v>205242</v>
      </c>
      <c r="J14" s="17" t="s">
        <v>14</v>
      </c>
      <c r="K14" s="18">
        <f>H21+H22</f>
        <v>42063.7</v>
      </c>
      <c r="L14" s="19">
        <f>K14/K15</f>
        <v>2.4503740948219516E-2</v>
      </c>
      <c r="M14" s="20">
        <f>L14*M6</f>
        <v>3892.7868057388937</v>
      </c>
    </row>
    <row r="15" spans="1:13" ht="20.100000000000001" customHeight="1" thickTop="1" thickBot="1" x14ac:dyDescent="0.3">
      <c r="A15" s="1" t="s">
        <v>7</v>
      </c>
      <c r="B15" s="2" t="s">
        <v>0</v>
      </c>
      <c r="C15" s="3" t="s">
        <v>1</v>
      </c>
      <c r="D15" s="4"/>
      <c r="E15" s="5"/>
      <c r="F15" s="5"/>
      <c r="G15" s="5"/>
      <c r="H15" s="5">
        <v>70937.5</v>
      </c>
      <c r="J15" s="21" t="s">
        <v>15</v>
      </c>
      <c r="K15" s="22">
        <f>SUM(K7:K14)</f>
        <v>1716623.5999999999</v>
      </c>
      <c r="L15" s="23">
        <f>SUM(L7:L14)</f>
        <v>1.0000000000000002</v>
      </c>
      <c r="M15" s="24">
        <f>SUM(M7:M14)</f>
        <v>158865.00000000003</v>
      </c>
    </row>
    <row r="16" spans="1:13" ht="25.5" x14ac:dyDescent="0.25">
      <c r="A16" s="1" t="s">
        <v>7</v>
      </c>
      <c r="B16" s="2" t="s">
        <v>2</v>
      </c>
      <c r="C16" s="3" t="s">
        <v>1</v>
      </c>
      <c r="D16" s="4"/>
      <c r="E16" s="5"/>
      <c r="F16" s="5"/>
      <c r="G16" s="5"/>
      <c r="H16" s="5">
        <v>79380</v>
      </c>
    </row>
    <row r="17" spans="1:8" ht="38.25" x14ac:dyDescent="0.25">
      <c r="A17" s="1" t="s">
        <v>8</v>
      </c>
      <c r="B17" s="2" t="s">
        <v>0</v>
      </c>
      <c r="C17" s="3" t="s">
        <v>1</v>
      </c>
      <c r="D17" s="4"/>
      <c r="E17" s="5"/>
      <c r="F17" s="5"/>
      <c r="G17" s="5"/>
      <c r="H17" s="5">
        <v>91367.5</v>
      </c>
    </row>
    <row r="18" spans="1:8" ht="38.25" x14ac:dyDescent="0.25">
      <c r="A18" s="1" t="s">
        <v>8</v>
      </c>
      <c r="B18" s="2" t="s">
        <v>2</v>
      </c>
      <c r="C18" s="3" t="s">
        <v>1</v>
      </c>
      <c r="D18" s="4"/>
      <c r="E18" s="5"/>
      <c r="F18" s="5"/>
      <c r="G18" s="5"/>
      <c r="H18" s="5">
        <v>163012.5</v>
      </c>
    </row>
    <row r="19" spans="1:8" ht="51" x14ac:dyDescent="0.25">
      <c r="A19" s="1" t="s">
        <v>9</v>
      </c>
      <c r="B19" s="2" t="s">
        <v>0</v>
      </c>
      <c r="C19" s="3" t="s">
        <v>1</v>
      </c>
      <c r="D19" s="4"/>
      <c r="E19" s="5"/>
      <c r="F19" s="5"/>
      <c r="G19" s="5"/>
      <c r="H19" s="5">
        <v>36887.5</v>
      </c>
    </row>
    <row r="20" spans="1:8" ht="51" x14ac:dyDescent="0.25">
      <c r="A20" s="1" t="s">
        <v>9</v>
      </c>
      <c r="B20" s="2" t="s">
        <v>2</v>
      </c>
      <c r="C20" s="3" t="s">
        <v>1</v>
      </c>
      <c r="D20" s="4"/>
      <c r="E20" s="5"/>
      <c r="F20" s="5"/>
      <c r="G20" s="5"/>
      <c r="H20" s="5">
        <v>68134.5</v>
      </c>
    </row>
    <row r="21" spans="1:8" ht="25.5" x14ac:dyDescent="0.25">
      <c r="A21" s="1" t="s">
        <v>10</v>
      </c>
      <c r="B21" s="2" t="s">
        <v>0</v>
      </c>
      <c r="C21" s="3" t="s">
        <v>1</v>
      </c>
      <c r="D21" s="4"/>
      <c r="E21" s="5"/>
      <c r="F21" s="5"/>
      <c r="G21" s="5"/>
      <c r="H21" s="5">
        <v>33464.199999999997</v>
      </c>
    </row>
    <row r="22" spans="1:8" ht="25.5" x14ac:dyDescent="0.25">
      <c r="A22" s="1" t="s">
        <v>10</v>
      </c>
      <c r="B22" s="2" t="s">
        <v>2</v>
      </c>
      <c r="C22" s="3" t="s">
        <v>1</v>
      </c>
      <c r="D22" s="4"/>
      <c r="E22" s="5"/>
      <c r="F22" s="5"/>
      <c r="G22" s="5"/>
      <c r="H22" s="5">
        <v>8599.5</v>
      </c>
    </row>
  </sheetData>
  <mergeCells count="1">
    <mergeCell ref="B5:G5"/>
  </mergeCells>
  <conditionalFormatting sqref="B9:C9 B11:C11 B13:C13 B15:C15 B17:C17 B19:C19 B21:C21 B22:F22 B20:F20 B18:F18 B16:F16 B14:F14 B12:F12 B10:F10 B8:F8">
    <cfRule type="expression" dxfId="5" priority="12" stopIfTrue="1">
      <formula>ROW(B8)=ROW(C9)</formula>
    </cfRule>
  </conditionalFormatting>
  <conditionalFormatting sqref="D21:F21 D19:F19 D17:F17 D15:F15 D13:F13 D11:F11 D9:F9 B7:F7">
    <cfRule type="expression" dxfId="4" priority="13" stopIfTrue="1">
      <formula>ROW(B7)=ROW(C9)</formula>
    </cfRule>
  </conditionalFormatting>
  <conditionalFormatting sqref="A8:A22">
    <cfRule type="expression" dxfId="3" priority="22" stopIfTrue="1">
      <formula>ROW(A8)=ROW(#REF!)</formula>
    </cfRule>
  </conditionalFormatting>
  <conditionalFormatting sqref="A7">
    <cfRule type="expression" dxfId="2" priority="38" stopIfTrue="1">
      <formula>ROW(A7)=ROW(#REF!)</formula>
    </cfRule>
  </conditionalFormatting>
  <conditionalFormatting sqref="H7:H22 G21 G19 G17 G15 G13 G11 G9 G7">
    <cfRule type="expression" dxfId="1" priority="88" stopIfTrue="1">
      <formula>ROW(G7)=ROW(#REF!)</formula>
    </cfRule>
  </conditionalFormatting>
  <conditionalFormatting sqref="G22 G20 G18 G16 G14 G12 G10 G8">
    <cfRule type="expression" dxfId="0" priority="114" stopIfTrue="1">
      <formula>ROW(G8)=ROW(#REF!)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I-VI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faktor</cp:lastModifiedBy>
  <dcterms:created xsi:type="dcterms:W3CDTF">2018-03-21T11:37:14Z</dcterms:created>
  <dcterms:modified xsi:type="dcterms:W3CDTF">2018-03-26T08:49:08Z</dcterms:modified>
</cp:coreProperties>
</file>