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120" yWindow="390" windowWidth="10515" windowHeight="7380"/>
  </bookViews>
  <sheets>
    <sheet name="Žiadosť o vyslanie na ZPC" sheetId="1" r:id="rId1"/>
    <sheet name="Meny_pomocná tabuľka" sheetId="2" r:id="rId2"/>
    <sheet name="Tabuľkový prehľad sadzieb" sheetId="4" r:id="rId3"/>
  </sheets>
  <definedNames>
    <definedName name="Text1" localSheetId="1">'Meny_pomocná tabuľka'!#REF!</definedName>
    <definedName name="Text10" localSheetId="1">'Meny_pomocná tabuľka'!#REF!</definedName>
    <definedName name="Text2" localSheetId="0">'Žiadosť o vyslanie na ZPC'!#REF!</definedName>
    <definedName name="Text4" localSheetId="1">'Meny_pomocná tabuľka'!#REF!</definedName>
    <definedName name="Text5" localSheetId="1">'Meny_pomocná tabuľka'!#REF!</definedName>
    <definedName name="Text6" localSheetId="1">'Meny_pomocná tabuľka'!#REF!</definedName>
    <definedName name="Text7" localSheetId="0">'Žiadosť o vyslanie na ZPC'!#REF!</definedName>
    <definedName name="Text9" localSheetId="1">'Meny_pomocná tabuľka'!#REF!</definedName>
    <definedName name="Začiarkov38" localSheetId="0">'Žiadosť o vyslanie na ZPC'!#REF!</definedName>
  </definedNames>
  <calcPr calcId="145621"/>
</workbook>
</file>

<file path=xl/calcChain.xml><?xml version="1.0" encoding="utf-8"?>
<calcChain xmlns="http://schemas.openxmlformats.org/spreadsheetml/2006/main">
  <c r="AH20" i="1" l="1"/>
  <c r="AH18" i="1"/>
  <c r="AH22" i="1"/>
  <c r="Y55" i="1" l="1"/>
  <c r="AM25" i="1" l="1"/>
  <c r="AH25" i="1"/>
  <c r="AC21" i="1"/>
  <c r="AC19" i="1"/>
  <c r="AC17" i="1"/>
  <c r="AC25" i="1" l="1"/>
  <c r="G196" i="4" l="1"/>
  <c r="F196" i="4"/>
  <c r="E196" i="4"/>
  <c r="G195" i="4"/>
  <c r="F195" i="4"/>
  <c r="E195" i="4"/>
  <c r="G194" i="4"/>
  <c r="F194" i="4"/>
  <c r="E194" i="4"/>
  <c r="G193" i="4"/>
  <c r="I193" i="4" s="1"/>
  <c r="F193" i="4"/>
  <c r="E193" i="4"/>
  <c r="G192" i="4"/>
  <c r="F192" i="4"/>
  <c r="E192" i="4"/>
  <c r="G191" i="4"/>
  <c r="I191" i="4" s="1"/>
  <c r="F191" i="4"/>
  <c r="E191" i="4"/>
  <c r="G190" i="4"/>
  <c r="F190" i="4"/>
  <c r="E190" i="4"/>
  <c r="H189" i="4"/>
  <c r="G189" i="4"/>
  <c r="I189" i="4" s="1"/>
  <c r="F189" i="4"/>
  <c r="E189" i="4"/>
  <c r="G188" i="4"/>
  <c r="F188" i="4"/>
  <c r="E188" i="4"/>
  <c r="G187" i="4"/>
  <c r="F187" i="4"/>
  <c r="E187" i="4"/>
  <c r="G186" i="4"/>
  <c r="F186" i="4"/>
  <c r="E186" i="4"/>
  <c r="G185" i="4"/>
  <c r="I185" i="4" s="1"/>
  <c r="F185" i="4"/>
  <c r="E185" i="4"/>
  <c r="G184" i="4"/>
  <c r="F184" i="4"/>
  <c r="E184" i="4"/>
  <c r="G183" i="4"/>
  <c r="I183" i="4" s="1"/>
  <c r="F183" i="4"/>
  <c r="E183" i="4"/>
  <c r="G182" i="4"/>
  <c r="F182" i="4"/>
  <c r="E182" i="4"/>
  <c r="H181" i="4"/>
  <c r="G181" i="4"/>
  <c r="I181" i="4" s="1"/>
  <c r="F181" i="4"/>
  <c r="E181" i="4"/>
  <c r="G180" i="4"/>
  <c r="F180" i="4"/>
  <c r="E180" i="4"/>
  <c r="G179" i="4"/>
  <c r="F179" i="4"/>
  <c r="E179" i="4"/>
  <c r="G178" i="4"/>
  <c r="F178" i="4"/>
  <c r="E178" i="4"/>
  <c r="G177" i="4"/>
  <c r="I177" i="4" s="1"/>
  <c r="F177" i="4"/>
  <c r="E177" i="4"/>
  <c r="G176" i="4"/>
  <c r="F176" i="4"/>
  <c r="E176" i="4"/>
  <c r="G175" i="4"/>
  <c r="I175" i="4" s="1"/>
  <c r="F175" i="4"/>
  <c r="E175" i="4"/>
  <c r="G174" i="4"/>
  <c r="F174" i="4"/>
  <c r="E174" i="4"/>
  <c r="H173" i="4"/>
  <c r="G173" i="4"/>
  <c r="I173" i="4" s="1"/>
  <c r="F173" i="4"/>
  <c r="E173" i="4"/>
  <c r="G172" i="4"/>
  <c r="F172" i="4"/>
  <c r="E172" i="4"/>
  <c r="G171" i="4"/>
  <c r="F171" i="4"/>
  <c r="E171" i="4"/>
  <c r="G170" i="4"/>
  <c r="F170" i="4"/>
  <c r="E170" i="4"/>
  <c r="G169" i="4"/>
  <c r="I169" i="4" s="1"/>
  <c r="F169" i="4"/>
  <c r="E169" i="4"/>
  <c r="G168" i="4"/>
  <c r="F168" i="4"/>
  <c r="E168" i="4"/>
  <c r="G167" i="4"/>
  <c r="I167" i="4" s="1"/>
  <c r="F167" i="4"/>
  <c r="E167" i="4"/>
  <c r="G166" i="4"/>
  <c r="F166" i="4"/>
  <c r="E166" i="4"/>
  <c r="H165" i="4"/>
  <c r="G165" i="4"/>
  <c r="I165" i="4" s="1"/>
  <c r="F165" i="4"/>
  <c r="E165" i="4"/>
  <c r="G164" i="4"/>
  <c r="F164" i="4"/>
  <c r="E164" i="4"/>
  <c r="G163" i="4"/>
  <c r="F163" i="4"/>
  <c r="E163" i="4"/>
  <c r="G162" i="4"/>
  <c r="F162" i="4"/>
  <c r="E162" i="4"/>
  <c r="G161" i="4"/>
  <c r="I161" i="4" s="1"/>
  <c r="F161" i="4"/>
  <c r="E161" i="4"/>
  <c r="G160" i="4"/>
  <c r="F160" i="4"/>
  <c r="E160" i="4"/>
  <c r="G159" i="4"/>
  <c r="I159" i="4" s="1"/>
  <c r="F159" i="4"/>
  <c r="E159" i="4"/>
  <c r="G158" i="4"/>
  <c r="F158" i="4"/>
  <c r="E158" i="4"/>
  <c r="H157" i="4"/>
  <c r="G157" i="4"/>
  <c r="I157" i="4" s="1"/>
  <c r="F157" i="4"/>
  <c r="E157" i="4"/>
  <c r="G156" i="4"/>
  <c r="F156" i="4"/>
  <c r="E156" i="4"/>
  <c r="G155" i="4"/>
  <c r="F155" i="4"/>
  <c r="E155" i="4"/>
  <c r="G154" i="4"/>
  <c r="F154" i="4"/>
  <c r="E154" i="4"/>
  <c r="G153" i="4"/>
  <c r="F153" i="4"/>
  <c r="E153" i="4"/>
  <c r="G152" i="4"/>
  <c r="F152" i="4"/>
  <c r="E152" i="4"/>
  <c r="G151" i="4"/>
  <c r="I151" i="4" s="1"/>
  <c r="F151" i="4"/>
  <c r="E151" i="4"/>
  <c r="G150" i="4"/>
  <c r="F150" i="4"/>
  <c r="E150" i="4"/>
  <c r="H149" i="4"/>
  <c r="G149" i="4"/>
  <c r="I149" i="4" s="1"/>
  <c r="F149" i="4"/>
  <c r="E149" i="4"/>
  <c r="G148" i="4"/>
  <c r="F148" i="4"/>
  <c r="E148" i="4"/>
  <c r="G147" i="4"/>
  <c r="I147" i="4" s="1"/>
  <c r="F147" i="4"/>
  <c r="E147" i="4"/>
  <c r="G146" i="4"/>
  <c r="F146" i="4"/>
  <c r="E146" i="4"/>
  <c r="G145" i="4"/>
  <c r="F145" i="4"/>
  <c r="E145" i="4"/>
  <c r="G144" i="4"/>
  <c r="F144" i="4"/>
  <c r="E144" i="4"/>
  <c r="G143" i="4"/>
  <c r="I143" i="4" s="1"/>
  <c r="F143" i="4"/>
  <c r="E143" i="4"/>
  <c r="I142" i="4"/>
  <c r="H142" i="4"/>
  <c r="F142" i="4"/>
  <c r="E142" i="4"/>
  <c r="G141" i="4"/>
  <c r="F141" i="4"/>
  <c r="E141" i="4"/>
  <c r="H140" i="4"/>
  <c r="G140" i="4"/>
  <c r="I140" i="4" s="1"/>
  <c r="F140" i="4"/>
  <c r="E140" i="4"/>
  <c r="G139" i="4"/>
  <c r="F139" i="4"/>
  <c r="E139" i="4"/>
  <c r="G138" i="4"/>
  <c r="I138" i="4" s="1"/>
  <c r="F138" i="4"/>
  <c r="E138" i="4"/>
  <c r="G137" i="4"/>
  <c r="F137" i="4"/>
  <c r="E137" i="4"/>
  <c r="G136" i="4"/>
  <c r="F136" i="4"/>
  <c r="E136" i="4"/>
  <c r="G135" i="4"/>
  <c r="F135" i="4"/>
  <c r="E135" i="4"/>
  <c r="G134" i="4"/>
  <c r="I134" i="4" s="1"/>
  <c r="F134" i="4"/>
  <c r="E134" i="4"/>
  <c r="G133" i="4"/>
  <c r="F133" i="4"/>
  <c r="E133" i="4"/>
  <c r="H132" i="4"/>
  <c r="G132" i="4"/>
  <c r="I132" i="4" s="1"/>
  <c r="F132" i="4"/>
  <c r="E132" i="4"/>
  <c r="G131" i="4"/>
  <c r="F131" i="4"/>
  <c r="E131" i="4"/>
  <c r="G130" i="4"/>
  <c r="I130" i="4" s="1"/>
  <c r="F130" i="4"/>
  <c r="E130" i="4"/>
  <c r="G129" i="4"/>
  <c r="F129" i="4"/>
  <c r="E129" i="4"/>
  <c r="G128" i="4"/>
  <c r="F128" i="4"/>
  <c r="E128" i="4"/>
  <c r="G127" i="4"/>
  <c r="F127" i="4"/>
  <c r="E127" i="4"/>
  <c r="G126" i="4"/>
  <c r="I126" i="4" s="1"/>
  <c r="F126" i="4"/>
  <c r="E126" i="4"/>
  <c r="G125" i="4"/>
  <c r="F125" i="4"/>
  <c r="E125" i="4"/>
  <c r="H124" i="4"/>
  <c r="G124" i="4"/>
  <c r="I124" i="4" s="1"/>
  <c r="F124" i="4"/>
  <c r="E124" i="4"/>
  <c r="G123" i="4"/>
  <c r="F123" i="4"/>
  <c r="E123" i="4"/>
  <c r="G122" i="4"/>
  <c r="I122" i="4" s="1"/>
  <c r="F122" i="4"/>
  <c r="E122" i="4"/>
  <c r="G121" i="4"/>
  <c r="F121" i="4"/>
  <c r="E121" i="4"/>
  <c r="G120" i="4"/>
  <c r="F120" i="4"/>
  <c r="E120" i="4"/>
  <c r="G119" i="4"/>
  <c r="F119" i="4"/>
  <c r="E119" i="4"/>
  <c r="G118" i="4"/>
  <c r="I118" i="4" s="1"/>
  <c r="F118" i="4"/>
  <c r="E118" i="4"/>
  <c r="G117" i="4"/>
  <c r="F117" i="4"/>
  <c r="E117" i="4"/>
  <c r="H116" i="4"/>
  <c r="G116" i="4"/>
  <c r="I116" i="4" s="1"/>
  <c r="F116" i="4"/>
  <c r="E116" i="4"/>
  <c r="G115" i="4"/>
  <c r="F115" i="4"/>
  <c r="E115" i="4"/>
  <c r="G114" i="4"/>
  <c r="I114" i="4" s="1"/>
  <c r="F114" i="4"/>
  <c r="E114" i="4"/>
  <c r="G113" i="4"/>
  <c r="F113" i="4"/>
  <c r="E113" i="4"/>
  <c r="G112" i="4"/>
  <c r="F112" i="4"/>
  <c r="E112" i="4"/>
  <c r="G111" i="4"/>
  <c r="F111" i="4"/>
  <c r="E111" i="4"/>
  <c r="G110" i="4"/>
  <c r="I110" i="4" s="1"/>
  <c r="F110" i="4"/>
  <c r="E110" i="4"/>
  <c r="G109" i="4"/>
  <c r="H109" i="4" s="1"/>
  <c r="F109" i="4"/>
  <c r="E109" i="4"/>
  <c r="G108" i="4"/>
  <c r="I108" i="4" s="1"/>
  <c r="F108" i="4"/>
  <c r="E108" i="4"/>
  <c r="G107" i="4"/>
  <c r="H107" i="4" s="1"/>
  <c r="F107" i="4"/>
  <c r="E107" i="4"/>
  <c r="G106" i="4"/>
  <c r="I106" i="4" s="1"/>
  <c r="F106" i="4"/>
  <c r="E106" i="4"/>
  <c r="G105" i="4"/>
  <c r="H105" i="4" s="1"/>
  <c r="F105" i="4"/>
  <c r="E105" i="4"/>
  <c r="G104" i="4"/>
  <c r="I104" i="4" s="1"/>
  <c r="F104" i="4"/>
  <c r="E104" i="4"/>
  <c r="G103" i="4"/>
  <c r="H103" i="4" s="1"/>
  <c r="F103" i="4"/>
  <c r="E103" i="4"/>
  <c r="G102" i="4"/>
  <c r="I102" i="4" s="1"/>
  <c r="F102" i="4"/>
  <c r="E102" i="4"/>
  <c r="G101" i="4"/>
  <c r="H101" i="4" s="1"/>
  <c r="F101" i="4"/>
  <c r="E101" i="4"/>
  <c r="G100" i="4"/>
  <c r="I100" i="4" s="1"/>
  <c r="F100" i="4"/>
  <c r="E100" i="4"/>
  <c r="G99" i="4"/>
  <c r="H99" i="4" s="1"/>
  <c r="F99" i="4"/>
  <c r="E99" i="4"/>
  <c r="G98" i="4"/>
  <c r="I98" i="4" s="1"/>
  <c r="F98" i="4"/>
  <c r="E98" i="4"/>
  <c r="G97" i="4"/>
  <c r="H97" i="4" s="1"/>
  <c r="F97" i="4"/>
  <c r="E97" i="4"/>
  <c r="G96" i="4"/>
  <c r="I96" i="4" s="1"/>
  <c r="F96" i="4"/>
  <c r="E96" i="4"/>
  <c r="G95" i="4"/>
  <c r="H95" i="4" s="1"/>
  <c r="F95" i="4"/>
  <c r="E95" i="4"/>
  <c r="G94" i="4"/>
  <c r="I94" i="4" s="1"/>
  <c r="F94" i="4"/>
  <c r="E94" i="4"/>
  <c r="G93" i="4"/>
  <c r="H93" i="4" s="1"/>
  <c r="F93" i="4"/>
  <c r="E93" i="4"/>
  <c r="G92" i="4"/>
  <c r="I92" i="4" s="1"/>
  <c r="F92" i="4"/>
  <c r="E92" i="4"/>
  <c r="G91" i="4"/>
  <c r="H91" i="4" s="1"/>
  <c r="F91" i="4"/>
  <c r="E91" i="4"/>
  <c r="G90" i="4"/>
  <c r="I90" i="4" s="1"/>
  <c r="F90" i="4"/>
  <c r="E90" i="4"/>
  <c r="G89" i="4"/>
  <c r="H89" i="4" s="1"/>
  <c r="F89" i="4"/>
  <c r="E89" i="4"/>
  <c r="G88" i="4"/>
  <c r="I88" i="4" s="1"/>
  <c r="F88" i="4"/>
  <c r="E88" i="4"/>
  <c r="G87" i="4"/>
  <c r="H87" i="4" s="1"/>
  <c r="F87" i="4"/>
  <c r="E87" i="4"/>
  <c r="G86" i="4"/>
  <c r="I86" i="4" s="1"/>
  <c r="F86" i="4"/>
  <c r="E86" i="4"/>
  <c r="G85" i="4"/>
  <c r="H85" i="4" s="1"/>
  <c r="F85" i="4"/>
  <c r="E85" i="4"/>
  <c r="G84" i="4"/>
  <c r="I84" i="4" s="1"/>
  <c r="F84" i="4"/>
  <c r="E84" i="4"/>
  <c r="G83" i="4"/>
  <c r="H83" i="4" s="1"/>
  <c r="F83" i="4"/>
  <c r="E83" i="4"/>
  <c r="G82" i="4"/>
  <c r="I82" i="4" s="1"/>
  <c r="F82" i="4"/>
  <c r="E82" i="4"/>
  <c r="G81" i="4"/>
  <c r="H81" i="4" s="1"/>
  <c r="F81" i="4"/>
  <c r="E81" i="4"/>
  <c r="G80" i="4"/>
  <c r="I80" i="4" s="1"/>
  <c r="F80" i="4"/>
  <c r="E80" i="4"/>
  <c r="G79" i="4"/>
  <c r="H79" i="4" s="1"/>
  <c r="F79" i="4"/>
  <c r="E79" i="4"/>
  <c r="G78" i="4"/>
  <c r="I78" i="4" s="1"/>
  <c r="F78" i="4"/>
  <c r="E78" i="4"/>
  <c r="G77" i="4"/>
  <c r="H77" i="4" s="1"/>
  <c r="F77" i="4"/>
  <c r="E77" i="4"/>
  <c r="G76" i="4"/>
  <c r="I76" i="4" s="1"/>
  <c r="F76" i="4"/>
  <c r="E76" i="4"/>
  <c r="G75" i="4"/>
  <c r="H75" i="4" s="1"/>
  <c r="F75" i="4"/>
  <c r="E75" i="4"/>
  <c r="G74" i="4"/>
  <c r="I74" i="4" s="1"/>
  <c r="F74" i="4"/>
  <c r="E74" i="4"/>
  <c r="G73" i="4"/>
  <c r="H73" i="4" s="1"/>
  <c r="F73" i="4"/>
  <c r="E73" i="4"/>
  <c r="G72" i="4"/>
  <c r="I72" i="4" s="1"/>
  <c r="F72" i="4"/>
  <c r="E72" i="4"/>
  <c r="G71" i="4"/>
  <c r="H71" i="4" s="1"/>
  <c r="F71" i="4"/>
  <c r="E71" i="4"/>
  <c r="G70" i="4"/>
  <c r="I70" i="4" s="1"/>
  <c r="F70" i="4"/>
  <c r="E70" i="4"/>
  <c r="G69" i="4"/>
  <c r="H69" i="4" s="1"/>
  <c r="F69" i="4"/>
  <c r="E69" i="4"/>
  <c r="G68" i="4"/>
  <c r="H68" i="4" s="1"/>
  <c r="F68" i="4"/>
  <c r="E68" i="4"/>
  <c r="H67" i="4"/>
  <c r="G67" i="4"/>
  <c r="I67" i="4" s="1"/>
  <c r="F67" i="4"/>
  <c r="E67" i="4"/>
  <c r="G66" i="4"/>
  <c r="H66" i="4" s="1"/>
  <c r="F66" i="4"/>
  <c r="E66" i="4"/>
  <c r="G65" i="4"/>
  <c r="I65" i="4" s="1"/>
  <c r="F65" i="4"/>
  <c r="E65" i="4"/>
  <c r="G64" i="4"/>
  <c r="H64" i="4" s="1"/>
  <c r="F64" i="4"/>
  <c r="E64" i="4"/>
  <c r="G63" i="4"/>
  <c r="F63" i="4"/>
  <c r="E63" i="4"/>
  <c r="G62" i="4"/>
  <c r="H62" i="4" s="1"/>
  <c r="F62" i="4"/>
  <c r="E62" i="4"/>
  <c r="G61" i="4"/>
  <c r="I61" i="4" s="1"/>
  <c r="F61" i="4"/>
  <c r="E61" i="4"/>
  <c r="G60" i="4"/>
  <c r="H60" i="4" s="1"/>
  <c r="F60" i="4"/>
  <c r="E60" i="4"/>
  <c r="H59" i="4"/>
  <c r="G59" i="4"/>
  <c r="I59" i="4" s="1"/>
  <c r="F59" i="4"/>
  <c r="E59" i="4"/>
  <c r="G58" i="4"/>
  <c r="H58" i="4" s="1"/>
  <c r="F58" i="4"/>
  <c r="E58" i="4"/>
  <c r="H57" i="4"/>
  <c r="G57" i="4"/>
  <c r="I57" i="4" s="1"/>
  <c r="F57" i="4"/>
  <c r="E57" i="4"/>
  <c r="G56" i="4"/>
  <c r="H56" i="4" s="1"/>
  <c r="F56" i="4"/>
  <c r="E56" i="4"/>
  <c r="G55" i="4"/>
  <c r="F55" i="4"/>
  <c r="E55" i="4"/>
  <c r="G54" i="4"/>
  <c r="H54" i="4" s="1"/>
  <c r="F54" i="4"/>
  <c r="E54" i="4"/>
  <c r="G53" i="4"/>
  <c r="I53" i="4" s="1"/>
  <c r="F53" i="4"/>
  <c r="E53" i="4"/>
  <c r="G52" i="4"/>
  <c r="H52" i="4" s="1"/>
  <c r="F52" i="4"/>
  <c r="E52" i="4"/>
  <c r="H51" i="4"/>
  <c r="G51" i="4"/>
  <c r="I51" i="4" s="1"/>
  <c r="F51" i="4"/>
  <c r="E51" i="4"/>
  <c r="G50" i="4"/>
  <c r="H50" i="4" s="1"/>
  <c r="F50" i="4"/>
  <c r="E50" i="4"/>
  <c r="G49" i="4"/>
  <c r="I49" i="4" s="1"/>
  <c r="F49" i="4"/>
  <c r="E49" i="4"/>
  <c r="G48" i="4"/>
  <c r="H48" i="4" s="1"/>
  <c r="F48" i="4"/>
  <c r="E48" i="4"/>
  <c r="G47" i="4"/>
  <c r="F47" i="4"/>
  <c r="E47" i="4"/>
  <c r="G46" i="4"/>
  <c r="H46" i="4" s="1"/>
  <c r="F46" i="4"/>
  <c r="E46" i="4"/>
  <c r="G45" i="4"/>
  <c r="I45" i="4" s="1"/>
  <c r="F45" i="4"/>
  <c r="E45" i="4"/>
  <c r="G44" i="4"/>
  <c r="H44" i="4" s="1"/>
  <c r="F44" i="4"/>
  <c r="E44" i="4"/>
  <c r="H43" i="4"/>
  <c r="G43" i="4"/>
  <c r="I43" i="4" s="1"/>
  <c r="F43" i="4"/>
  <c r="E43" i="4"/>
  <c r="G42" i="4"/>
  <c r="H42" i="4" s="1"/>
  <c r="F42" i="4"/>
  <c r="E42" i="4"/>
  <c r="H41" i="4"/>
  <c r="G41" i="4"/>
  <c r="I41" i="4" s="1"/>
  <c r="F41" i="4"/>
  <c r="E41" i="4"/>
  <c r="G40" i="4"/>
  <c r="H40" i="4" s="1"/>
  <c r="F40" i="4"/>
  <c r="E40" i="4"/>
  <c r="G39" i="4"/>
  <c r="F39" i="4"/>
  <c r="E39" i="4"/>
  <c r="G38" i="4"/>
  <c r="H38" i="4" s="1"/>
  <c r="F38" i="4"/>
  <c r="E38" i="4"/>
  <c r="G37" i="4"/>
  <c r="I37" i="4" s="1"/>
  <c r="F37" i="4"/>
  <c r="E37" i="4"/>
  <c r="G36" i="4"/>
  <c r="H36" i="4" s="1"/>
  <c r="F36" i="4"/>
  <c r="E36" i="4"/>
  <c r="H35" i="4"/>
  <c r="G35" i="4"/>
  <c r="I35" i="4" s="1"/>
  <c r="F35" i="4"/>
  <c r="E35" i="4"/>
  <c r="G34" i="4"/>
  <c r="H34" i="4" s="1"/>
  <c r="F34" i="4"/>
  <c r="E34" i="4"/>
  <c r="G33" i="4"/>
  <c r="I33" i="4" s="1"/>
  <c r="F33" i="4"/>
  <c r="E33" i="4"/>
  <c r="G32" i="4"/>
  <c r="H32" i="4" s="1"/>
  <c r="F32" i="4"/>
  <c r="E32" i="4"/>
  <c r="G31" i="4"/>
  <c r="F31" i="4"/>
  <c r="E31" i="4"/>
  <c r="G30" i="4"/>
  <c r="H30" i="4" s="1"/>
  <c r="F30" i="4"/>
  <c r="E30" i="4"/>
  <c r="G29" i="4"/>
  <c r="I29" i="4" s="1"/>
  <c r="F29" i="4"/>
  <c r="E29" i="4"/>
  <c r="G28" i="4"/>
  <c r="H28" i="4" s="1"/>
  <c r="F28" i="4"/>
  <c r="E28" i="4"/>
  <c r="H27" i="4"/>
  <c r="G27" i="4"/>
  <c r="I27" i="4" s="1"/>
  <c r="F27" i="4"/>
  <c r="E27" i="4"/>
  <c r="G26" i="4"/>
  <c r="H26" i="4" s="1"/>
  <c r="F26" i="4"/>
  <c r="E26" i="4"/>
  <c r="H25" i="4"/>
  <c r="G25" i="4"/>
  <c r="I25" i="4" s="1"/>
  <c r="F25" i="4"/>
  <c r="E25" i="4"/>
  <c r="G24" i="4"/>
  <c r="H24" i="4" s="1"/>
  <c r="F24" i="4"/>
  <c r="E24" i="4"/>
  <c r="G23" i="4"/>
  <c r="F23" i="4"/>
  <c r="E23" i="4"/>
  <c r="G22" i="4"/>
  <c r="H22" i="4" s="1"/>
  <c r="F22" i="4"/>
  <c r="E22" i="4"/>
  <c r="G21" i="4"/>
  <c r="I21" i="4" s="1"/>
  <c r="F21" i="4"/>
  <c r="E21" i="4"/>
  <c r="G20" i="4"/>
  <c r="H20" i="4" s="1"/>
  <c r="F20" i="4"/>
  <c r="E20" i="4"/>
  <c r="H19" i="4"/>
  <c r="G19" i="4"/>
  <c r="I19" i="4" s="1"/>
  <c r="F19" i="4"/>
  <c r="E19" i="4"/>
  <c r="G18" i="4"/>
  <c r="H18" i="4" s="1"/>
  <c r="F18" i="4"/>
  <c r="E18" i="4"/>
  <c r="G17" i="4"/>
  <c r="I17" i="4" s="1"/>
  <c r="F17" i="4"/>
  <c r="E17" i="4"/>
  <c r="G16" i="4"/>
  <c r="H16" i="4" s="1"/>
  <c r="F16" i="4"/>
  <c r="E16" i="4"/>
  <c r="G15" i="4"/>
  <c r="F15" i="4"/>
  <c r="E15" i="4"/>
  <c r="G14" i="4"/>
  <c r="H14" i="4" s="1"/>
  <c r="F14" i="4"/>
  <c r="E14" i="4"/>
  <c r="G13" i="4"/>
  <c r="I13" i="4" s="1"/>
  <c r="F13" i="4"/>
  <c r="E13" i="4"/>
  <c r="G12" i="4"/>
  <c r="H12" i="4" s="1"/>
  <c r="F12" i="4"/>
  <c r="E12" i="4"/>
  <c r="H11" i="4"/>
  <c r="G11" i="4"/>
  <c r="I11" i="4" s="1"/>
  <c r="F11" i="4"/>
  <c r="E11" i="4"/>
  <c r="G10" i="4"/>
  <c r="H10" i="4" s="1"/>
  <c r="F10" i="4"/>
  <c r="E10" i="4"/>
  <c r="H9" i="4"/>
  <c r="G9" i="4"/>
  <c r="I9" i="4" s="1"/>
  <c r="F9" i="4"/>
  <c r="E9" i="4"/>
  <c r="G8" i="4"/>
  <c r="H8" i="4" s="1"/>
  <c r="F8" i="4"/>
  <c r="E8" i="4"/>
  <c r="G7" i="4"/>
  <c r="F7" i="4"/>
  <c r="E7" i="4"/>
  <c r="G6" i="4"/>
  <c r="H6" i="4" s="1"/>
  <c r="F6" i="4"/>
  <c r="E6" i="4"/>
  <c r="G5" i="4"/>
  <c r="I5" i="4" s="1"/>
  <c r="F5" i="4"/>
  <c r="E5" i="4"/>
  <c r="G4" i="4"/>
  <c r="H4" i="4" s="1"/>
  <c r="F4" i="4"/>
  <c r="E4" i="4"/>
  <c r="I128" i="4" l="1"/>
  <c r="H128" i="4"/>
  <c r="I55" i="4"/>
  <c r="H55" i="4"/>
  <c r="H122" i="4"/>
  <c r="H138" i="4"/>
  <c r="I163" i="4"/>
  <c r="H163" i="4"/>
  <c r="H17" i="4"/>
  <c r="I120" i="4"/>
  <c r="H120" i="4"/>
  <c r="I136" i="4"/>
  <c r="H136" i="4"/>
  <c r="I153" i="4"/>
  <c r="H153" i="4"/>
  <c r="I171" i="4"/>
  <c r="H171" i="4"/>
  <c r="I112" i="4"/>
  <c r="H112" i="4"/>
  <c r="I145" i="4"/>
  <c r="H145" i="4"/>
  <c r="I155" i="4"/>
  <c r="H155" i="4"/>
  <c r="I187" i="4"/>
  <c r="H187" i="4"/>
  <c r="I7" i="4"/>
  <c r="H7" i="4"/>
  <c r="I23" i="4"/>
  <c r="H23" i="4"/>
  <c r="I39" i="4"/>
  <c r="H39" i="4"/>
  <c r="I195" i="4"/>
  <c r="H195" i="4"/>
  <c r="H33" i="4"/>
  <c r="H49" i="4"/>
  <c r="H65" i="4"/>
  <c r="I15" i="4"/>
  <c r="H15" i="4"/>
  <c r="I31" i="4"/>
  <c r="H31" i="4"/>
  <c r="I47" i="4"/>
  <c r="H47" i="4"/>
  <c r="I63" i="4"/>
  <c r="H63" i="4"/>
  <c r="H114" i="4"/>
  <c r="H130" i="4"/>
  <c r="H147" i="4"/>
  <c r="I179" i="4"/>
  <c r="H179" i="4"/>
  <c r="H161" i="4"/>
  <c r="H169" i="4"/>
  <c r="H177" i="4"/>
  <c r="H185" i="4"/>
  <c r="H193" i="4"/>
  <c r="H5" i="4"/>
  <c r="H13" i="4"/>
  <c r="H21" i="4"/>
  <c r="H29" i="4"/>
  <c r="H37" i="4"/>
  <c r="H45" i="4"/>
  <c r="H53" i="4"/>
  <c r="H61" i="4"/>
  <c r="I69" i="4"/>
  <c r="H70" i="4"/>
  <c r="I71" i="4"/>
  <c r="H72" i="4"/>
  <c r="I73" i="4"/>
  <c r="H74" i="4"/>
  <c r="I75" i="4"/>
  <c r="H76" i="4"/>
  <c r="I77" i="4"/>
  <c r="H78" i="4"/>
  <c r="I79" i="4"/>
  <c r="H80" i="4"/>
  <c r="I81" i="4"/>
  <c r="H82" i="4"/>
  <c r="I83" i="4"/>
  <c r="H84" i="4"/>
  <c r="I85" i="4"/>
  <c r="H86" i="4"/>
  <c r="I87" i="4"/>
  <c r="H88" i="4"/>
  <c r="I89" i="4"/>
  <c r="H90" i="4"/>
  <c r="I91" i="4"/>
  <c r="H92" i="4"/>
  <c r="I93" i="4"/>
  <c r="H94" i="4"/>
  <c r="I95" i="4"/>
  <c r="H96" i="4"/>
  <c r="I97" i="4"/>
  <c r="H98" i="4"/>
  <c r="I99" i="4"/>
  <c r="H100" i="4"/>
  <c r="I101" i="4"/>
  <c r="H102" i="4"/>
  <c r="I103" i="4"/>
  <c r="H104" i="4"/>
  <c r="I105" i="4"/>
  <c r="H106" i="4"/>
  <c r="I107" i="4"/>
  <c r="H108" i="4"/>
  <c r="I109" i="4"/>
  <c r="H110" i="4"/>
  <c r="H118" i="4"/>
  <c r="H126" i="4"/>
  <c r="H134" i="4"/>
  <c r="H143" i="4"/>
  <c r="H151" i="4"/>
  <c r="H159" i="4"/>
  <c r="H167" i="4"/>
  <c r="H175" i="4"/>
  <c r="H183" i="4"/>
  <c r="H191" i="4"/>
  <c r="I4" i="4"/>
  <c r="I6" i="4"/>
  <c r="I8" i="4"/>
  <c r="I10" i="4"/>
  <c r="I12" i="4"/>
  <c r="I14" i="4"/>
  <c r="I16" i="4"/>
  <c r="I18" i="4"/>
  <c r="I20" i="4"/>
  <c r="I22" i="4"/>
  <c r="I24" i="4"/>
  <c r="I26" i="4"/>
  <c r="I28" i="4"/>
  <c r="I30" i="4"/>
  <c r="I32" i="4"/>
  <c r="I34" i="4"/>
  <c r="I36" i="4"/>
  <c r="I38" i="4"/>
  <c r="I40" i="4"/>
  <c r="I42" i="4"/>
  <c r="I44" i="4"/>
  <c r="I46" i="4"/>
  <c r="I48" i="4"/>
  <c r="I50" i="4"/>
  <c r="I52" i="4"/>
  <c r="I54" i="4"/>
  <c r="I56" i="4"/>
  <c r="I58" i="4"/>
  <c r="I60" i="4"/>
  <c r="I62" i="4"/>
  <c r="I64" i="4"/>
  <c r="I66" i="4"/>
  <c r="I68" i="4"/>
  <c r="H113" i="4"/>
  <c r="I113" i="4"/>
  <c r="H117" i="4"/>
  <c r="I117" i="4"/>
  <c r="H121" i="4"/>
  <c r="I121" i="4"/>
  <c r="H125" i="4"/>
  <c r="I125" i="4"/>
  <c r="H129" i="4"/>
  <c r="I129" i="4"/>
  <c r="H133" i="4"/>
  <c r="I133" i="4"/>
  <c r="H137" i="4"/>
  <c r="I137" i="4"/>
  <c r="H141" i="4"/>
  <c r="I141" i="4"/>
  <c r="H146" i="4"/>
  <c r="I146" i="4"/>
  <c r="H150" i="4"/>
  <c r="I150" i="4"/>
  <c r="H154" i="4"/>
  <c r="I154" i="4"/>
  <c r="H158" i="4"/>
  <c r="I158" i="4"/>
  <c r="H162" i="4"/>
  <c r="I162" i="4"/>
  <c r="H166" i="4"/>
  <c r="I166" i="4"/>
  <c r="H170" i="4"/>
  <c r="I170" i="4"/>
  <c r="H174" i="4"/>
  <c r="I174" i="4"/>
  <c r="H178" i="4"/>
  <c r="I178" i="4"/>
  <c r="H182" i="4"/>
  <c r="I182" i="4"/>
  <c r="H186" i="4"/>
  <c r="I186" i="4"/>
  <c r="H190" i="4"/>
  <c r="I190" i="4"/>
  <c r="H194" i="4"/>
  <c r="I194" i="4"/>
  <c r="H111" i="4"/>
  <c r="I111" i="4"/>
  <c r="H115" i="4"/>
  <c r="I115" i="4"/>
  <c r="H119" i="4"/>
  <c r="I119" i="4"/>
  <c r="H123" i="4"/>
  <c r="I123" i="4"/>
  <c r="H127" i="4"/>
  <c r="I127" i="4"/>
  <c r="H131" i="4"/>
  <c r="I131" i="4"/>
  <c r="H135" i="4"/>
  <c r="I135" i="4"/>
  <c r="H139" i="4"/>
  <c r="I139" i="4"/>
  <c r="H144" i="4"/>
  <c r="I144" i="4"/>
  <c r="H148" i="4"/>
  <c r="I148" i="4"/>
  <c r="H152" i="4"/>
  <c r="I152" i="4"/>
  <c r="H156" i="4"/>
  <c r="I156" i="4"/>
  <c r="H160" i="4"/>
  <c r="I160" i="4"/>
  <c r="H164" i="4"/>
  <c r="I164" i="4"/>
  <c r="H168" i="4"/>
  <c r="I168" i="4"/>
  <c r="H172" i="4"/>
  <c r="I172" i="4"/>
  <c r="H176" i="4"/>
  <c r="I176" i="4"/>
  <c r="H180" i="4"/>
  <c r="I180" i="4"/>
  <c r="H184" i="4"/>
  <c r="I184" i="4"/>
  <c r="H188" i="4"/>
  <c r="I188" i="4"/>
  <c r="H192" i="4"/>
  <c r="I192" i="4"/>
  <c r="H196" i="4"/>
  <c r="I196" i="4"/>
</calcChain>
</file>

<file path=xl/comments1.xml><?xml version="1.0" encoding="utf-8"?>
<comments xmlns="http://schemas.openxmlformats.org/spreadsheetml/2006/main">
  <authors>
    <author>Fuzek</author>
  </authors>
  <commentList>
    <comment ref="H10" authorId="0">
      <text>
        <r>
          <rPr>
            <sz val="9"/>
            <color indexed="81"/>
            <rFont val="Tahoma"/>
            <family val="2"/>
            <charset val="238"/>
          </rPr>
          <t>Uveďte presnú adresu.</t>
        </r>
      </text>
    </comment>
    <comment ref="AC10" authorId="0">
      <text>
        <r>
          <rPr>
            <sz val="9"/>
            <color indexed="81"/>
            <rFont val="Tahoma"/>
            <family val="2"/>
            <charset val="238"/>
          </rPr>
          <t xml:space="preserve">Uveďte presnú adresu.
</t>
        </r>
      </text>
    </comment>
    <comment ref="AC15" authorId="0">
      <text>
        <r>
          <rPr>
            <sz val="9"/>
            <color indexed="81"/>
            <rFont val="Tahoma"/>
            <family val="2"/>
            <charset val="238"/>
          </rPr>
          <t>Prednastavené vzorce. Ak zadáte počet dní a sadzbu stravného, vyráta sumu spolu a rovnako  ubytovanie a vreckové.</t>
        </r>
      </text>
    </comment>
    <comment ref="AH15" authorId="0">
      <text>
        <r>
          <rPr>
            <sz val="9"/>
            <color indexed="81"/>
            <rFont val="Tahoma"/>
            <family val="2"/>
            <charset val="238"/>
          </rPr>
          <t xml:space="preserve">Stĺpec pre ďaľšie meny v prípade, že žiadate napr. eurá ale aj české koruny
Prednastavené vzorce. Ak zadáte počet dní a sadzbu stravného, vyráta sumu spolu a rovnako  ubytovanie a vreckové.
</t>
        </r>
      </text>
    </comment>
    <comment ref="AM15" authorId="0">
      <text>
        <r>
          <rPr>
            <sz val="9"/>
            <color indexed="81"/>
            <rFont val="Tahoma"/>
            <family val="2"/>
            <charset val="238"/>
          </rPr>
          <t xml:space="preserve">Stĺpec pre meny, ktoré nie sú v zozname.
Vzorec je len v poslednom riadku stĺpca "Predpokladané náklady spolu". 
</t>
        </r>
      </text>
    </comment>
    <comment ref="W16" authorId="0">
      <text>
        <r>
          <rPr>
            <sz val="9"/>
            <color indexed="81"/>
            <rFont val="Tahoma"/>
            <family val="2"/>
            <charset val="238"/>
          </rPr>
          <t xml:space="preserve">K použitiu súkromného auta je potrebné vyplniť žiadosť o povolenie a dohodu o použití vlastného mot. vozidla. Tlačivá nájdete:
http://www.stuba.sk/sk/zahranicne-pracovne-cesty.html?page_id=1566
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 xml:space="preserve">Uveďte výšku preddavku, ktorú chcete mať vyplatenú. Suma preddavku sa môže líšiť od sumy predpokladaných nákladov.
</t>
        </r>
      </text>
    </comment>
    <comment ref="AC27" authorId="0">
      <text>
        <r>
          <rPr>
            <sz val="9"/>
            <color indexed="81"/>
            <rFont val="Tahoma"/>
            <family val="2"/>
            <charset val="238"/>
          </rPr>
          <t xml:space="preserve">Sem uvedte čiastku, ktorú chcete mať vyplatenú ako preddavok. Suma preddavku sa môže líšiť od sumy predpokladaných nákladov.
</t>
        </r>
      </text>
    </comment>
    <comment ref="AH27" authorId="0">
      <text>
        <r>
          <rPr>
            <sz val="9"/>
            <color indexed="81"/>
            <rFont val="Tahoma"/>
            <family val="2"/>
            <charset val="238"/>
          </rPr>
          <t xml:space="preserve">Sem uvedte čiastku, ktorú chcete mať vyplatenú ako preddavok v ďalšej mene. Suma preddavku sa môže líšiť od sumy predpokladaných nákladov.
</t>
        </r>
      </text>
    </comment>
    <comment ref="AM27" authorId="0">
      <text>
        <r>
          <rPr>
            <sz val="9"/>
            <color indexed="81"/>
            <rFont val="Tahoma"/>
            <family val="2"/>
            <charset val="238"/>
          </rPr>
          <t xml:space="preserve">Sem uvedte čiastku, ktorú chcete mať vyplatenú ako preddavok v ďalšej mene. Suma preddavku sa môže líšiť od sumy predpokladaných nákladov.
</t>
        </r>
      </text>
    </comment>
    <comment ref="K36" authorId="0">
      <text>
        <r>
          <rPr>
            <sz val="9"/>
            <color indexed="81"/>
            <rFont val="Tahoma"/>
            <family val="2"/>
            <charset val="238"/>
          </rPr>
          <t>Zadajte názov útvaru</t>
        </r>
      </text>
    </comment>
    <comment ref="K38" authorId="0">
      <text>
        <r>
          <rPr>
            <sz val="9"/>
            <color indexed="81"/>
            <rFont val="Tahoma"/>
            <family val="2"/>
            <charset val="238"/>
          </rPr>
          <t xml:space="preserve">Zadajte názov projektu
</t>
        </r>
      </text>
    </comment>
    <comment ref="K40" authorId="0">
      <text>
        <r>
          <rPr>
            <sz val="9"/>
            <color indexed="81"/>
            <rFont val="Tahoma"/>
            <family val="2"/>
            <charset val="238"/>
          </rPr>
          <t>Napríklad PČ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L46" author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V46" author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Y55" authorId="0">
      <text>
        <r>
          <rPr>
            <sz val="9"/>
            <color indexed="81"/>
            <rFont val="Tahoma"/>
            <family val="2"/>
            <charset val="238"/>
          </rPr>
          <t xml:space="preserve">Zobrazí sa aktuálny dátum
</t>
        </r>
      </text>
    </comment>
  </commentList>
</comments>
</file>

<file path=xl/sharedStrings.xml><?xml version="1.0" encoding="utf-8"?>
<sst xmlns="http://schemas.openxmlformats.org/spreadsheetml/2006/main" count="735" uniqueCount="311">
  <si>
    <t xml:space="preserve">Meno, priezvisko, tituly: </t>
  </si>
  <si>
    <t xml:space="preserve"> e-mail: </t>
  </si>
  <si>
    <t xml:space="preserve">Spolucestujúci: </t>
  </si>
  <si>
    <t xml:space="preserve">Odchod dňa: </t>
  </si>
  <si>
    <t>o hodine:</t>
  </si>
  <si>
    <t xml:space="preserve"> Príchod dňa: </t>
  </si>
  <si>
    <t xml:space="preserve"> Počet dní spolu: </t>
  </si>
  <si>
    <t>Cieľový štát:</t>
  </si>
  <si>
    <t xml:space="preserve">Číslo telefónu:                                    </t>
  </si>
  <si>
    <t xml:space="preserve">Mesto: </t>
  </si>
  <si>
    <t xml:space="preserve">Účel cesty: </t>
  </si>
  <si>
    <t>EUR</t>
  </si>
  <si>
    <t>spolu:</t>
  </si>
  <si>
    <t>Predpokladané náklady spolu:</t>
  </si>
  <si>
    <t>v mene:</t>
  </si>
  <si>
    <t>Doprava</t>
  </si>
  <si>
    <t>2.</t>
  </si>
  <si>
    <t xml:space="preserve">Stravné na počet dní: </t>
  </si>
  <si>
    <t>Ubytovanie na počet nocí:</t>
  </si>
  <si>
    <t xml:space="preserve">krát sadzba na deň: </t>
  </si>
  <si>
    <t xml:space="preserve">krát suma za noc: </t>
  </si>
  <si>
    <t>3.</t>
  </si>
  <si>
    <t xml:space="preserve">Vreckové na počet dní: </t>
  </si>
  <si>
    <t>4.</t>
  </si>
  <si>
    <t>5.</t>
  </si>
  <si>
    <t>Vedlajšie výdavky na účely:</t>
  </si>
  <si>
    <t>6.</t>
  </si>
  <si>
    <t>Zdroj financovania zahraničnej pracovnej cesty:</t>
  </si>
  <si>
    <t xml:space="preserve">zákazka : </t>
  </si>
  <si>
    <t xml:space="preserve">hradiť položky číslo : </t>
  </si>
  <si>
    <t xml:space="preserve">položky číslo : </t>
  </si>
  <si>
    <t>Náklady bude refundovať:</t>
  </si>
  <si>
    <t>Finančná operácia je v súlade s:</t>
  </si>
  <si>
    <t>Pozývajúca strana hradí:</t>
  </si>
  <si>
    <t>meno, priezvisko</t>
  </si>
  <si>
    <t xml:space="preserve">  Zdroj financovania               schválil:</t>
  </si>
  <si>
    <t>podpis</t>
  </si>
  <si>
    <t xml:space="preserve">dátum: </t>
  </si>
  <si>
    <t xml:space="preserve">  Cestu schválil nadriadený pracovník:</t>
  </si>
  <si>
    <t>Súhlasím s podmienkami                   pre vycestovanie</t>
  </si>
  <si>
    <t>CZK</t>
  </si>
  <si>
    <t>USD</t>
  </si>
  <si>
    <t>GBP</t>
  </si>
  <si>
    <t>Registračný poplatok uhradiť:</t>
  </si>
  <si>
    <t xml:space="preserve">
Základné sadzby stravného v eurách alebo v cudzej mene</t>
  </si>
  <si>
    <t>Opatrenie MF SR 401/2012 zo dňa 12.12.2012</t>
  </si>
  <si>
    <t>Stravné</t>
  </si>
  <si>
    <t>Vreckové</t>
  </si>
  <si>
    <t>Krajina</t>
  </si>
  <si>
    <t>kód</t>
  </si>
  <si>
    <t>mena</t>
  </si>
  <si>
    <t xml:space="preserve">
100%</t>
  </si>
  <si>
    <t>Afganistan</t>
  </si>
  <si>
    <t>euro</t>
  </si>
  <si>
    <t>Albánsko</t>
  </si>
  <si>
    <t>Alžírsko</t>
  </si>
  <si>
    <t>americký dolár</t>
  </si>
  <si>
    <t>Andorra</t>
  </si>
  <si>
    <t>Angola</t>
  </si>
  <si>
    <t>Antigua a Barbuda</t>
  </si>
  <si>
    <t>Argentína</t>
  </si>
  <si>
    <t>Arménsko</t>
  </si>
  <si>
    <t>Austrália</t>
  </si>
  <si>
    <t>AUD</t>
  </si>
  <si>
    <t>austrálsky dolár</t>
  </si>
  <si>
    <t>Azerbajdžan</t>
  </si>
  <si>
    <t>Bahamy</t>
  </si>
  <si>
    <t>Bahrajn</t>
  </si>
  <si>
    <t>Bangladéš</t>
  </si>
  <si>
    <t>Barbados</t>
  </si>
  <si>
    <t>Belgicko</t>
  </si>
  <si>
    <t>Belize</t>
  </si>
  <si>
    <t>Benin</t>
  </si>
  <si>
    <t>Bhután</t>
  </si>
  <si>
    <t>Bielorusko</t>
  </si>
  <si>
    <t>Bolívia</t>
  </si>
  <si>
    <t>Bosna a Hercegovina</t>
  </si>
  <si>
    <t>Botswana</t>
  </si>
  <si>
    <t>Brazília</t>
  </si>
  <si>
    <t>Brunej</t>
  </si>
  <si>
    <t>Bulharsko</t>
  </si>
  <si>
    <t>Burkina</t>
  </si>
  <si>
    <t>Burundi</t>
  </si>
  <si>
    <t>Cyprus</t>
  </si>
  <si>
    <t>Čad</t>
  </si>
  <si>
    <t>Česko</t>
  </si>
  <si>
    <t>česká koruna</t>
  </si>
  <si>
    <t>Čile</t>
  </si>
  <si>
    <t>Čierna Hora</t>
  </si>
  <si>
    <t>Čína</t>
  </si>
  <si>
    <t>Dánsko</t>
  </si>
  <si>
    <t>DKK</t>
  </si>
  <si>
    <t>dánska koruna</t>
  </si>
  <si>
    <t>Dominika</t>
  </si>
  <si>
    <t>Dominikánska rep.</t>
  </si>
  <si>
    <t>Džibutsko</t>
  </si>
  <si>
    <t>Egypt</t>
  </si>
  <si>
    <t>Ekvádor</t>
  </si>
  <si>
    <t>Eritrea</t>
  </si>
  <si>
    <t>Estónsko</t>
  </si>
  <si>
    <t>Etiópia</t>
  </si>
  <si>
    <t>Fidži</t>
  </si>
  <si>
    <t>Filipíny</t>
  </si>
  <si>
    <t>Fínsko</t>
  </si>
  <si>
    <t>Francúzsko</t>
  </si>
  <si>
    <t>Gabon</t>
  </si>
  <si>
    <t>Gambia</t>
  </si>
  <si>
    <t>Ghana</t>
  </si>
  <si>
    <t>Grécko</t>
  </si>
  <si>
    <t>Grenada</t>
  </si>
  <si>
    <t>Gruzínsko</t>
  </si>
  <si>
    <t>Guatemala</t>
  </si>
  <si>
    <t>Guinea</t>
  </si>
  <si>
    <t>Guinea-Bissau</t>
  </si>
  <si>
    <t>Guyana</t>
  </si>
  <si>
    <t>Haiti</t>
  </si>
  <si>
    <t>Holandsko</t>
  </si>
  <si>
    <t>Honduras</t>
  </si>
  <si>
    <t>Chorvátsko</t>
  </si>
  <si>
    <t>India</t>
  </si>
  <si>
    <t>Indonézia</t>
  </si>
  <si>
    <t>Irak</t>
  </si>
  <si>
    <t>Irán</t>
  </si>
  <si>
    <t>Írsko</t>
  </si>
  <si>
    <t>Island</t>
  </si>
  <si>
    <t>Izrael</t>
  </si>
  <si>
    <t>Jamajka</t>
  </si>
  <si>
    <t>Japonsko</t>
  </si>
  <si>
    <t>JPY</t>
  </si>
  <si>
    <t>japonský jen</t>
  </si>
  <si>
    <t>Jemen</t>
  </si>
  <si>
    <t>Jordánsko</t>
  </si>
  <si>
    <t>Južná Afrika</t>
  </si>
  <si>
    <t>Južný Sudán</t>
  </si>
  <si>
    <t>Kambodža</t>
  </si>
  <si>
    <t>Kamerun</t>
  </si>
  <si>
    <t>Kanada</t>
  </si>
  <si>
    <t>CAD</t>
  </si>
  <si>
    <t>kanadský dolár</t>
  </si>
  <si>
    <t>Kapverdy</t>
  </si>
  <si>
    <t>Katar</t>
  </si>
  <si>
    <t>Kazachstan</t>
  </si>
  <si>
    <t>Keňa</t>
  </si>
  <si>
    <t>Kirgizsko</t>
  </si>
  <si>
    <t>Kiribati</t>
  </si>
  <si>
    <t>Kolumbia</t>
  </si>
  <si>
    <t>Komory</t>
  </si>
  <si>
    <t>Konžská dem. rep.</t>
  </si>
  <si>
    <t>Konžská  republika</t>
  </si>
  <si>
    <t>Kórejská ľudovodem. rep.</t>
  </si>
  <si>
    <t>Kórejská  republika</t>
  </si>
  <si>
    <t>Kostarika</t>
  </si>
  <si>
    <t>Kuba</t>
  </si>
  <si>
    <t>Kuvajt</t>
  </si>
  <si>
    <t>Laos</t>
  </si>
  <si>
    <t>Lesotho</t>
  </si>
  <si>
    <t>Libanon</t>
  </si>
  <si>
    <t>Libéria</t>
  </si>
  <si>
    <t>Líbya</t>
  </si>
  <si>
    <t>Lichtenštajnsko</t>
  </si>
  <si>
    <t>CHF</t>
  </si>
  <si>
    <t>švajčiarsky frank</t>
  </si>
  <si>
    <t>Litva</t>
  </si>
  <si>
    <t>Lotyšsko</t>
  </si>
  <si>
    <t>Luxembursko</t>
  </si>
  <si>
    <t>Macedónsko</t>
  </si>
  <si>
    <t>Madagaskar</t>
  </si>
  <si>
    <t>Maďarsko</t>
  </si>
  <si>
    <t>Malajzia</t>
  </si>
  <si>
    <t>Malawi</t>
  </si>
  <si>
    <t>Maldivy</t>
  </si>
  <si>
    <t>Mali</t>
  </si>
  <si>
    <t>Malta</t>
  </si>
  <si>
    <t>Maroko</t>
  </si>
  <si>
    <t>Marshallove ostrovy</t>
  </si>
  <si>
    <t>Maurícius</t>
  </si>
  <si>
    <t>Mauritánia</t>
  </si>
  <si>
    <t>Mexiko</t>
  </si>
  <si>
    <t>Mikronézia</t>
  </si>
  <si>
    <t>Mjanmarsko</t>
  </si>
  <si>
    <t>Moldavsko</t>
  </si>
  <si>
    <t>Monako</t>
  </si>
  <si>
    <t>Mongolsko</t>
  </si>
  <si>
    <t>Mozambik</t>
  </si>
  <si>
    <t>Namíbia</t>
  </si>
  <si>
    <t>Nauru</t>
  </si>
  <si>
    <t>Nemecko</t>
  </si>
  <si>
    <t>Nepál</t>
  </si>
  <si>
    <t>Niger</t>
  </si>
  <si>
    <t>Nigéria</t>
  </si>
  <si>
    <t>Nikaragua</t>
  </si>
  <si>
    <t>Nórsko</t>
  </si>
  <si>
    <t>NOK</t>
  </si>
  <si>
    <t>nórska koruna</t>
  </si>
  <si>
    <t>Nový Zéland</t>
  </si>
  <si>
    <t>Omán</t>
  </si>
  <si>
    <t>Pakistan</t>
  </si>
  <si>
    <t>Palau</t>
  </si>
  <si>
    <t>Panama</t>
  </si>
  <si>
    <t>Papua-Nová Guinea</t>
  </si>
  <si>
    <t>Paraguaj</t>
  </si>
  <si>
    <t>Peru</t>
  </si>
  <si>
    <t>Pobrežie Slonoviny</t>
  </si>
  <si>
    <t>Poľsko</t>
  </si>
  <si>
    <t>Portugalsko</t>
  </si>
  <si>
    <t>Rakúsko</t>
  </si>
  <si>
    <t>Rovníková Guinea</t>
  </si>
  <si>
    <t>Rumunsko</t>
  </si>
  <si>
    <t>Rusko</t>
  </si>
  <si>
    <t>Rwanda</t>
  </si>
  <si>
    <t>Salvádor</t>
  </si>
  <si>
    <t>Samoa</t>
  </si>
  <si>
    <t>San Maríno</t>
  </si>
  <si>
    <t>Saudská Arábia</t>
  </si>
  <si>
    <t>Senegal</t>
  </si>
  <si>
    <t>Seychely</t>
  </si>
  <si>
    <t>Sierra Leone</t>
  </si>
  <si>
    <t>Singapur</t>
  </si>
  <si>
    <t>Slovinsko</t>
  </si>
  <si>
    <t>Somálsko</t>
  </si>
  <si>
    <t>Spojené arabské emiráty</t>
  </si>
  <si>
    <t>Spojené kráľovstvo</t>
  </si>
  <si>
    <t>anglická libra</t>
  </si>
  <si>
    <t>Spojené štáty</t>
  </si>
  <si>
    <t xml:space="preserve">Srbsko </t>
  </si>
  <si>
    <t>Srí Lanka</t>
  </si>
  <si>
    <t>Stredoafrická republika</t>
  </si>
  <si>
    <t>Sudán</t>
  </si>
  <si>
    <t>Surinam</t>
  </si>
  <si>
    <t>Svazijsko</t>
  </si>
  <si>
    <t>Svätá Lucia</t>
  </si>
  <si>
    <t>Svätý Krištof a Nevis</t>
  </si>
  <si>
    <t>Svätý Tomáš a Princov ostrov</t>
  </si>
  <si>
    <t>Svätý Vincent a Grenadíny</t>
  </si>
  <si>
    <t>Sýria</t>
  </si>
  <si>
    <t>Šalamúnove ostrovy</t>
  </si>
  <si>
    <t>Španielsko a Kanárske ostrovy</t>
  </si>
  <si>
    <t>Švajčiarsko</t>
  </si>
  <si>
    <t>Švédsko</t>
  </si>
  <si>
    <t>SEK</t>
  </si>
  <si>
    <t>švédska koruna</t>
  </si>
  <si>
    <t>Tadžikistan</t>
  </si>
  <si>
    <t>Taliansko</t>
  </si>
  <si>
    <t>Tanzánia</t>
  </si>
  <si>
    <t>Thajsko</t>
  </si>
  <si>
    <t>Togo</t>
  </si>
  <si>
    <t>Tonga</t>
  </si>
  <si>
    <t>Trinidad a Tobago</t>
  </si>
  <si>
    <t>Tunisko</t>
  </si>
  <si>
    <t>Turecko</t>
  </si>
  <si>
    <t>Turkménsko</t>
  </si>
  <si>
    <t>Tuvalu</t>
  </si>
  <si>
    <t>Uganda</t>
  </si>
  <si>
    <t>Ukrajina</t>
  </si>
  <si>
    <t>Uruguaj</t>
  </si>
  <si>
    <t>Uzbekistan</t>
  </si>
  <si>
    <t>Vanuatu</t>
  </si>
  <si>
    <t>Vatikán</t>
  </si>
  <si>
    <t>Venezuela</t>
  </si>
  <si>
    <t>Vietnam</t>
  </si>
  <si>
    <t>Východný Timor</t>
  </si>
  <si>
    <t>Zambia</t>
  </si>
  <si>
    <t>Zimbabwe</t>
  </si>
  <si>
    <t>Osobné číslo:</t>
  </si>
  <si>
    <t>Zamestnanec</t>
  </si>
  <si>
    <t>Študent</t>
  </si>
  <si>
    <t>Dohoda</t>
  </si>
  <si>
    <t>Druh vzťahu:</t>
  </si>
  <si>
    <t>Útvar/stredisko:</t>
  </si>
  <si>
    <t xml:space="preserve">Miesto ukončenia pracovnej cesty: </t>
  </si>
  <si>
    <r>
      <t>K žiadosti priložte prílohu odôvodňujúcu cestu napr.: program podujatia, pozvánku.</t>
    </r>
    <r>
      <rPr>
        <b/>
        <sz val="8"/>
        <color theme="1"/>
        <rFont val="Arial Narrow"/>
        <family val="2"/>
        <charset val="238"/>
      </rPr>
      <t xml:space="preserve"> </t>
    </r>
  </si>
  <si>
    <t>rozpočtom útvaru:</t>
  </si>
  <si>
    <t>pravidlami projektu:</t>
  </si>
  <si>
    <t xml:space="preserve">Miesto nástupu         na pracovnú cestu: </t>
  </si>
  <si>
    <t xml:space="preserve">na účet číslo IBAN: </t>
  </si>
  <si>
    <t>iné:</t>
  </si>
  <si>
    <t>žiadam</t>
  </si>
  <si>
    <t>nežiadam</t>
  </si>
  <si>
    <t>v hotovosti cez pokladňu</t>
  </si>
  <si>
    <r>
      <t xml:space="preserve">1. </t>
    </r>
    <r>
      <rPr>
        <sz val="11"/>
        <color theme="1"/>
        <rFont val="Arial Narrow"/>
        <family val="2"/>
        <charset val="238"/>
      </rPr>
      <t xml:space="preserve"> </t>
    </r>
  </si>
  <si>
    <t xml:space="preserve">Stravné na počet dní (EUR): </t>
  </si>
  <si>
    <t>Ubytovanie na počet nocí (EUR):</t>
  </si>
  <si>
    <t xml:space="preserve">Vreckové na počet dní: (EUR) </t>
  </si>
  <si>
    <t xml:space="preserve">pracovisko :                    </t>
  </si>
  <si>
    <t xml:space="preserve">zdroj :        </t>
  </si>
  <si>
    <t>Iná mena</t>
  </si>
  <si>
    <t>http://www.stuba.sk/new/docs//stu/pracoviska/rektorat/odd_zahranicne_vztahy/informacie_z_domova/Usmernenie_rektora_c._5_k_realizacii_zahranicnych_pracovnych_ciest.pdf</t>
  </si>
  <si>
    <t>poľský zlotý</t>
  </si>
  <si>
    <t>PLN</t>
  </si>
  <si>
    <t>BGN</t>
  </si>
  <si>
    <t>bulharský lev</t>
  </si>
  <si>
    <t>HUF</t>
  </si>
  <si>
    <t>maďarský forint</t>
  </si>
  <si>
    <t>RON</t>
  </si>
  <si>
    <t>HRK</t>
  </si>
  <si>
    <t>chorvátska kuna</t>
  </si>
  <si>
    <t>RUB</t>
  </si>
  <si>
    <t>ruský rubeľ</t>
  </si>
  <si>
    <t>TRY</t>
  </si>
  <si>
    <t>turecká líra</t>
  </si>
  <si>
    <t>CNY</t>
  </si>
  <si>
    <t>čínsky jüan</t>
  </si>
  <si>
    <t>HKD</t>
  </si>
  <si>
    <t>hongkongský dolár</t>
  </si>
  <si>
    <t>rumunský lei nový</t>
  </si>
  <si>
    <t xml:space="preserve">Cestovný príkaz na zahraničnú pracovnú cestu </t>
  </si>
  <si>
    <t>Preddavok v sume vyplatiť:</t>
  </si>
  <si>
    <t xml:space="preserve">Položky predpokladaných nákladov                                             </t>
  </si>
  <si>
    <t xml:space="preserve">Poistenie nevyhnutných liečebných nákladov pre cesty do zahraničia: Vyslaný zamestnanec je povinný poistiť sa v Slovenskej republike ešte pred nástupom na cestu, viď Usmernenie rektora č. 5., Článok 5, písm. f. </t>
  </si>
  <si>
    <t>Ľubica Vitková</t>
  </si>
  <si>
    <t>Prorektorka pre zahraničné vzťahy a vzťahy s verejnosťou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</si>
</sst>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"/>
    <numFmt numFmtId="165" formatCode="hh:mm"/>
    <numFmt numFmtId="166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8"/>
      <color rgb="FF000000"/>
      <name val="Tahoma"/>
      <family val="2"/>
      <charset val="238"/>
    </font>
    <font>
      <i/>
      <sz val="9"/>
      <color theme="1"/>
      <name val="Arial Narrow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charset val="238"/>
    </font>
    <font>
      <sz val="11"/>
      <name val="Arial CE"/>
      <charset val="238"/>
    </font>
    <font>
      <sz val="11"/>
      <name val="Times New Roman"/>
      <family val="1"/>
      <charset val="238"/>
    </font>
    <font>
      <b/>
      <sz val="11"/>
      <name val="Arial CE"/>
      <charset val="238"/>
    </font>
    <font>
      <sz val="1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u/>
      <sz val="7"/>
      <color theme="10"/>
      <name val="Calibri"/>
      <family val="2"/>
      <charset val="238"/>
      <scheme val="minor"/>
    </font>
    <font>
      <sz val="7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63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/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2" borderId="0" xfId="0" applyFont="1" applyFill="1" applyBorder="1"/>
    <xf numFmtId="0" fontId="4" fillId="2" borderId="0" xfId="0" applyFont="1" applyFill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15" xfId="0" applyFont="1" applyFill="1" applyBorder="1"/>
    <xf numFmtId="0" fontId="8" fillId="0" borderId="0" xfId="0" applyFont="1" applyProtection="1"/>
    <xf numFmtId="0" fontId="0" fillId="0" borderId="0" xfId="0" applyProtection="1"/>
    <xf numFmtId="0" fontId="8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Protection="1"/>
    <xf numFmtId="0" fontId="14" fillId="0" borderId="0" xfId="0" applyFont="1" applyFill="1" applyBorder="1" applyProtection="1"/>
    <xf numFmtId="49" fontId="14" fillId="0" borderId="0" xfId="0" applyNumberFormat="1" applyFont="1" applyFill="1" applyBorder="1" applyProtection="1"/>
    <xf numFmtId="0" fontId="15" fillId="0" borderId="25" xfId="0" applyFont="1" applyFill="1" applyBorder="1" applyAlignment="1" applyProtection="1">
      <alignment horizontal="left"/>
    </xf>
    <xf numFmtId="0" fontId="15" fillId="0" borderId="26" xfId="0" applyFont="1" applyFill="1" applyBorder="1" applyAlignment="1" applyProtection="1">
      <alignment horizontal="center"/>
    </xf>
    <xf numFmtId="0" fontId="15" fillId="0" borderId="27" xfId="0" applyFont="1" applyFill="1" applyBorder="1" applyAlignment="1" applyProtection="1">
      <alignment horizontal="center"/>
    </xf>
    <xf numFmtId="0" fontId="13" fillId="0" borderId="21" xfId="0" applyFont="1" applyFill="1" applyBorder="1" applyProtection="1"/>
    <xf numFmtId="9" fontId="15" fillId="0" borderId="22" xfId="0" applyNumberFormat="1" applyFont="1" applyFill="1" applyBorder="1" applyAlignment="1" applyProtection="1">
      <alignment horizontal="left"/>
    </xf>
    <xf numFmtId="0" fontId="14" fillId="0" borderId="29" xfId="0" applyFont="1" applyFill="1" applyBorder="1" applyProtection="1"/>
    <xf numFmtId="0" fontId="16" fillId="0" borderId="0" xfId="0" applyFont="1" applyFill="1" applyProtection="1"/>
    <xf numFmtId="0" fontId="15" fillId="0" borderId="30" xfId="0" applyFont="1" applyFill="1" applyBorder="1" applyAlignment="1" applyProtection="1">
      <alignment horizontal="left"/>
    </xf>
    <xf numFmtId="0" fontId="15" fillId="0" borderId="31" xfId="0" applyFont="1" applyFill="1" applyBorder="1" applyAlignment="1" applyProtection="1">
      <alignment horizontal="center" wrapText="1"/>
    </xf>
    <xf numFmtId="0" fontId="15" fillId="0" borderId="32" xfId="0" applyFont="1" applyFill="1" applyBorder="1" applyAlignment="1" applyProtection="1">
      <alignment horizontal="center"/>
    </xf>
    <xf numFmtId="3" fontId="15" fillId="0" borderId="30" xfId="0" applyNumberFormat="1" applyFont="1" applyFill="1" applyBorder="1" applyAlignment="1" applyProtection="1">
      <alignment horizontal="center" wrapText="1"/>
    </xf>
    <xf numFmtId="9" fontId="15" fillId="0" borderId="31" xfId="0" applyNumberFormat="1" applyFont="1" applyFill="1" applyBorder="1" applyProtection="1"/>
    <xf numFmtId="9" fontId="15" fillId="0" borderId="33" xfId="0" applyNumberFormat="1" applyFont="1" applyFill="1" applyBorder="1" applyAlignment="1" applyProtection="1">
      <alignment horizontal="center"/>
    </xf>
    <xf numFmtId="9" fontId="13" fillId="0" borderId="25" xfId="0" applyNumberFormat="1" applyFont="1" applyFill="1" applyBorder="1" applyAlignment="1" applyProtection="1">
      <alignment horizontal="center"/>
    </xf>
    <xf numFmtId="9" fontId="15" fillId="0" borderId="26" xfId="0" applyNumberFormat="1" applyFont="1" applyFill="1" applyBorder="1" applyAlignment="1" applyProtection="1">
      <alignment horizontal="center"/>
    </xf>
    <xf numFmtId="9" fontId="15" fillId="0" borderId="28" xfId="0" applyNumberFormat="1" applyFont="1" applyFill="1" applyBorder="1" applyAlignment="1" applyProtection="1">
      <alignment horizontal="center"/>
    </xf>
    <xf numFmtId="0" fontId="14" fillId="0" borderId="34" xfId="0" applyFont="1" applyFill="1" applyBorder="1" applyProtection="1"/>
    <xf numFmtId="0" fontId="14" fillId="0" borderId="34" xfId="0" applyFont="1" applyFill="1" applyBorder="1" applyAlignment="1" applyProtection="1">
      <alignment horizontal="center"/>
    </xf>
    <xf numFmtId="3" fontId="15" fillId="0" borderId="34" xfId="0" applyNumberFormat="1" applyFont="1" applyFill="1" applyBorder="1" applyProtection="1"/>
    <xf numFmtId="0" fontId="15" fillId="0" borderId="34" xfId="0" applyFont="1" applyFill="1" applyBorder="1" applyProtection="1"/>
    <xf numFmtId="0" fontId="14" fillId="0" borderId="35" xfId="0" applyFont="1" applyFill="1" applyBorder="1" applyProtection="1"/>
    <xf numFmtId="0" fontId="14" fillId="0" borderId="35" xfId="0" applyFont="1" applyFill="1" applyBorder="1" applyAlignment="1" applyProtection="1">
      <alignment horizontal="center"/>
    </xf>
    <xf numFmtId="3" fontId="15" fillId="0" borderId="35" xfId="0" applyNumberFormat="1" applyFont="1" applyFill="1" applyBorder="1" applyProtection="1"/>
    <xf numFmtId="0" fontId="15" fillId="0" borderId="35" xfId="0" applyFont="1" applyFill="1" applyBorder="1" applyProtection="1"/>
    <xf numFmtId="0" fontId="13" fillId="0" borderId="35" xfId="0" applyFont="1" applyFill="1" applyBorder="1" applyProtection="1"/>
    <xf numFmtId="0" fontId="17" fillId="0" borderId="0" xfId="0" applyFont="1" applyFill="1" applyProtection="1"/>
    <xf numFmtId="49" fontId="14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8" fillId="0" borderId="0" xfId="0" applyFont="1" applyFill="1" applyBorder="1" applyProtection="1"/>
    <xf numFmtId="49" fontId="17" fillId="0" borderId="0" xfId="0" applyNumberFormat="1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3" fontId="15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19" fillId="0" borderId="0" xfId="0" applyFont="1" applyFill="1" applyBorder="1" applyProtection="1"/>
    <xf numFmtId="0" fontId="15" fillId="0" borderId="0" xfId="0" applyFont="1" applyFill="1" applyBorder="1" applyProtection="1"/>
    <xf numFmtId="0" fontId="4" fillId="0" borderId="0" xfId="0" applyFont="1" applyProtection="1"/>
    <xf numFmtId="0" fontId="4" fillId="2" borderId="19" xfId="0" applyFont="1" applyFill="1" applyBorder="1"/>
    <xf numFmtId="0" fontId="4" fillId="2" borderId="20" xfId="0" applyFont="1" applyFill="1" applyBorder="1"/>
    <xf numFmtId="0" fontId="23" fillId="2" borderId="0" xfId="0" applyFont="1" applyFill="1" applyBorder="1"/>
    <xf numFmtId="0" fontId="9" fillId="0" borderId="4" xfId="0" applyFont="1" applyBorder="1"/>
    <xf numFmtId="0" fontId="23" fillId="0" borderId="7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9" fillId="2" borderId="4" xfId="0" applyFont="1" applyFill="1" applyBorder="1" applyAlignment="1" applyProtection="1"/>
    <xf numFmtId="0" fontId="4" fillId="2" borderId="5" xfId="0" applyFont="1" applyFill="1" applyBorder="1" applyProtection="1"/>
    <xf numFmtId="0" fontId="4" fillId="2" borderId="42" xfId="0" applyFont="1" applyFill="1" applyBorder="1" applyProtection="1"/>
    <xf numFmtId="0" fontId="4" fillId="2" borderId="41" xfId="0" applyFont="1" applyFill="1" applyBorder="1" applyProtection="1"/>
    <xf numFmtId="0" fontId="4" fillId="0" borderId="2" xfId="0" applyFont="1" applyBorder="1" applyProtection="1"/>
    <xf numFmtId="0" fontId="4" fillId="2" borderId="4" xfId="0" applyFont="1" applyFill="1" applyBorder="1" applyProtection="1"/>
    <xf numFmtId="0" fontId="4" fillId="2" borderId="19" xfId="0" applyFont="1" applyFill="1" applyBorder="1" applyProtection="1"/>
    <xf numFmtId="0" fontId="4" fillId="2" borderId="0" xfId="0" applyFont="1" applyFill="1" applyBorder="1" applyProtection="1"/>
    <xf numFmtId="0" fontId="23" fillId="2" borderId="0" xfId="0" applyFont="1" applyFill="1" applyBorder="1" applyProtection="1"/>
    <xf numFmtId="0" fontId="4" fillId="2" borderId="2" xfId="0" applyFont="1" applyFill="1" applyBorder="1" applyProtection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3" borderId="37" xfId="0" applyFont="1" applyFill="1" applyBorder="1" applyAlignment="1" applyProtection="1"/>
    <xf numFmtId="0" fontId="9" fillId="3" borderId="39" xfId="0" applyFont="1" applyFill="1" applyBorder="1" applyAlignment="1" applyProtection="1"/>
    <xf numFmtId="0" fontId="9" fillId="3" borderId="38" xfId="0" applyFont="1" applyFill="1" applyBorder="1" applyAlignment="1" applyProtection="1">
      <alignment horizontal="center"/>
    </xf>
    <xf numFmtId="0" fontId="9" fillId="3" borderId="37" xfId="0" applyFont="1" applyFill="1" applyBorder="1" applyAlignment="1" applyProtection="1">
      <alignment horizontal="center"/>
    </xf>
    <xf numFmtId="43" fontId="9" fillId="3" borderId="40" xfId="0" applyNumberFormat="1" applyFont="1" applyFill="1" applyBorder="1" applyAlignment="1" applyProtection="1">
      <alignment horizontal="center"/>
      <protection locked="0"/>
    </xf>
    <xf numFmtId="43" fontId="9" fillId="3" borderId="46" xfId="0" applyNumberFormat="1" applyFont="1" applyFill="1" applyBorder="1" applyAlignment="1" applyProtection="1">
      <alignment horizontal="center"/>
      <protection locked="0"/>
    </xf>
    <xf numFmtId="0" fontId="23" fillId="0" borderId="1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2" borderId="5" xfId="0" applyFont="1" applyFill="1" applyBorder="1" applyAlignment="1" applyProtection="1">
      <alignment horizontal="left"/>
    </xf>
    <xf numFmtId="0" fontId="20" fillId="3" borderId="4" xfId="0" applyFont="1" applyFill="1" applyBorder="1" applyAlignment="1" applyProtection="1">
      <alignment horizontal="left"/>
      <protection locked="0"/>
    </xf>
    <xf numFmtId="0" fontId="20" fillId="3" borderId="5" xfId="0" applyFont="1" applyFill="1" applyBorder="1" applyAlignment="1" applyProtection="1">
      <alignment horizontal="left"/>
      <protection locked="0"/>
    </xf>
    <xf numFmtId="0" fontId="20" fillId="3" borderId="6" xfId="0" applyFont="1" applyFill="1" applyBorder="1" applyAlignment="1" applyProtection="1">
      <alignment horizontal="left"/>
      <protection locked="0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left"/>
    </xf>
    <xf numFmtId="0" fontId="24" fillId="2" borderId="6" xfId="0" applyFont="1" applyFill="1" applyBorder="1" applyAlignment="1">
      <alignment horizontal="left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23" fillId="0" borderId="4" xfId="0" applyFont="1" applyBorder="1" applyAlignment="1">
      <alignment horizontal="right" vertical="center" wrapText="1"/>
    </xf>
    <xf numFmtId="0" fontId="23" fillId="0" borderId="5" xfId="0" applyFont="1" applyBorder="1" applyAlignment="1">
      <alignment horizontal="right" vertical="center" wrapText="1"/>
    </xf>
    <xf numFmtId="0" fontId="23" fillId="0" borderId="6" xfId="0" applyFont="1" applyBorder="1" applyAlignment="1">
      <alignment horizontal="right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>
      <alignment horizontal="right" vertical="center" wrapText="1"/>
    </xf>
    <xf numFmtId="0" fontId="23" fillId="2" borderId="5" xfId="0" applyFont="1" applyFill="1" applyBorder="1" applyAlignment="1">
      <alignment horizontal="right" vertical="center" wrapText="1"/>
    </xf>
    <xf numFmtId="0" fontId="23" fillId="2" borderId="6" xfId="0" applyFont="1" applyFill="1" applyBorder="1" applyAlignment="1">
      <alignment horizontal="right" vertical="center" wrapText="1"/>
    </xf>
    <xf numFmtId="0" fontId="25" fillId="2" borderId="44" xfId="0" applyFont="1" applyFill="1" applyBorder="1" applyAlignment="1" applyProtection="1">
      <alignment horizontal="right"/>
    </xf>
    <xf numFmtId="0" fontId="25" fillId="2" borderId="42" xfId="0" applyFont="1" applyFill="1" applyBorder="1" applyAlignment="1" applyProtection="1">
      <alignment horizontal="right"/>
    </xf>
    <xf numFmtId="0" fontId="25" fillId="2" borderId="45" xfId="0" applyFont="1" applyFill="1" applyBorder="1" applyAlignment="1" applyProtection="1">
      <alignment horizontal="right"/>
    </xf>
    <xf numFmtId="43" fontId="4" fillId="3" borderId="13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12" fillId="2" borderId="1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23" fillId="2" borderId="6" xfId="0" applyFont="1" applyFill="1" applyBorder="1" applyAlignment="1" applyProtection="1">
      <alignment horizontal="left"/>
    </xf>
    <xf numFmtId="0" fontId="4" fillId="2" borderId="1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43" fontId="4" fillId="3" borderId="13" xfId="0" applyNumberFormat="1" applyFont="1" applyFill="1" applyBorder="1" applyAlignment="1" applyProtection="1">
      <alignment horizontal="center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3" fillId="2" borderId="5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2" fontId="4" fillId="3" borderId="4" xfId="0" applyNumberFormat="1" applyFont="1" applyFill="1" applyBorder="1" applyAlignment="1" applyProtection="1">
      <alignment horizontal="right"/>
      <protection locked="0"/>
    </xf>
    <xf numFmtId="2" fontId="4" fillId="3" borderId="5" xfId="0" applyNumberFormat="1" applyFont="1" applyFill="1" applyBorder="1" applyAlignment="1" applyProtection="1">
      <alignment horizontal="right"/>
      <protection locked="0"/>
    </xf>
    <xf numFmtId="2" fontId="4" fillId="3" borderId="6" xfId="0" applyNumberFormat="1" applyFont="1" applyFill="1" applyBorder="1" applyAlignment="1" applyProtection="1">
      <alignment horizontal="right"/>
      <protection locked="0"/>
    </xf>
    <xf numFmtId="166" fontId="4" fillId="3" borderId="4" xfId="0" applyNumberFormat="1" applyFont="1" applyFill="1" applyBorder="1" applyAlignment="1" applyProtection="1">
      <alignment horizontal="center"/>
      <protection locked="0"/>
    </xf>
    <xf numFmtId="166" fontId="4" fillId="3" borderId="6" xfId="0" applyNumberFormat="1" applyFont="1" applyFill="1" applyBorder="1" applyAlignment="1" applyProtection="1">
      <alignment horizontal="center"/>
      <protection locked="0"/>
    </xf>
    <xf numFmtId="1" fontId="4" fillId="3" borderId="4" xfId="0" applyNumberFormat="1" applyFont="1" applyFill="1" applyBorder="1" applyAlignment="1" applyProtection="1">
      <alignment horizontal="left"/>
      <protection locked="0"/>
    </xf>
    <xf numFmtId="1" fontId="4" fillId="3" borderId="5" xfId="0" applyNumberFormat="1" applyFont="1" applyFill="1" applyBorder="1" applyAlignment="1" applyProtection="1">
      <alignment horizontal="left"/>
      <protection locked="0"/>
    </xf>
    <xf numFmtId="1" fontId="4" fillId="3" borderId="6" xfId="0" applyNumberFormat="1" applyFont="1" applyFill="1" applyBorder="1" applyAlignment="1" applyProtection="1">
      <alignment horizontal="left"/>
      <protection locked="0"/>
    </xf>
    <xf numFmtId="43" fontId="9" fillId="3" borderId="13" xfId="0" applyNumberFormat="1" applyFont="1" applyFill="1" applyBorder="1" applyAlignment="1" applyProtection="1">
      <alignment horizontal="center"/>
    </xf>
    <xf numFmtId="0" fontId="24" fillId="0" borderId="36" xfId="0" applyFont="1" applyBorder="1" applyAlignment="1" applyProtection="1">
      <alignment horizontal="center"/>
    </xf>
    <xf numFmtId="0" fontId="24" fillId="0" borderId="37" xfId="0" applyFont="1" applyBorder="1" applyAlignment="1" applyProtection="1">
      <alignment horizontal="center"/>
    </xf>
    <xf numFmtId="0" fontId="24" fillId="0" borderId="39" xfId="0" applyFont="1" applyBorder="1" applyAlignment="1" applyProtection="1">
      <alignment horizontal="center"/>
    </xf>
    <xf numFmtId="0" fontId="25" fillId="2" borderId="42" xfId="0" applyFont="1" applyFill="1" applyBorder="1" applyAlignment="1" applyProtection="1">
      <alignment horizontal="left"/>
    </xf>
    <xf numFmtId="0" fontId="9" fillId="3" borderId="42" xfId="0" applyFont="1" applyFill="1" applyBorder="1" applyAlignment="1" applyProtection="1">
      <alignment horizontal="left"/>
      <protection locked="0"/>
    </xf>
    <xf numFmtId="0" fontId="9" fillId="3" borderId="43" xfId="0" applyFont="1" applyFill="1" applyBorder="1" applyAlignment="1" applyProtection="1">
      <alignment horizontal="left"/>
      <protection locked="0"/>
    </xf>
    <xf numFmtId="0" fontId="25" fillId="2" borderId="4" xfId="0" applyFont="1" applyFill="1" applyBorder="1" applyAlignment="1">
      <alignment horizontal="left"/>
    </xf>
    <xf numFmtId="0" fontId="25" fillId="2" borderId="5" xfId="0" applyFont="1" applyFill="1" applyBorder="1" applyAlignment="1">
      <alignment horizontal="left"/>
    </xf>
    <xf numFmtId="0" fontId="25" fillId="2" borderId="6" xfId="0" applyFont="1" applyFill="1" applyBorder="1" applyAlignment="1">
      <alignment horizontal="left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1" fillId="3" borderId="4" xfId="1" applyFill="1" applyBorder="1" applyAlignment="1" applyProtection="1">
      <alignment horizontal="left" vertical="center"/>
      <protection locked="0"/>
    </xf>
    <xf numFmtId="0" fontId="21" fillId="3" borderId="5" xfId="1" applyFill="1" applyBorder="1" applyAlignment="1" applyProtection="1">
      <alignment horizontal="left" vertical="center"/>
      <protection locked="0"/>
    </xf>
    <xf numFmtId="0" fontId="21" fillId="3" borderId="6" xfId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23" fillId="2" borderId="5" xfId="0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164" fontId="9" fillId="3" borderId="4" xfId="0" applyNumberFormat="1" applyFont="1" applyFill="1" applyBorder="1" applyAlignment="1" applyProtection="1">
      <alignment horizontal="left" vertical="center"/>
      <protection locked="0"/>
    </xf>
    <xf numFmtId="164" fontId="9" fillId="3" borderId="5" xfId="0" applyNumberFormat="1" applyFont="1" applyFill="1" applyBorder="1" applyAlignment="1" applyProtection="1">
      <alignment horizontal="left" vertical="center"/>
      <protection locked="0"/>
    </xf>
    <xf numFmtId="164" fontId="9" fillId="3" borderId="6" xfId="0" applyNumberFormat="1" applyFont="1" applyFill="1" applyBorder="1" applyAlignment="1" applyProtection="1">
      <alignment horizontal="left" vertical="center"/>
      <protection locked="0"/>
    </xf>
    <xf numFmtId="164" fontId="23" fillId="2" borderId="5" xfId="0" applyNumberFormat="1" applyFont="1" applyFill="1" applyBorder="1" applyAlignment="1">
      <alignment horizontal="left" vertical="center"/>
    </xf>
    <xf numFmtId="165" fontId="9" fillId="3" borderId="4" xfId="0" applyNumberFormat="1" applyFont="1" applyFill="1" applyBorder="1" applyAlignment="1" applyProtection="1">
      <alignment horizontal="center" vertical="center"/>
      <protection locked="0"/>
    </xf>
    <xf numFmtId="165" fontId="9" fillId="3" borderId="5" xfId="0" applyNumberFormat="1" applyFont="1" applyFill="1" applyBorder="1" applyAlignment="1" applyProtection="1">
      <alignment horizontal="center" vertical="center"/>
      <protection locked="0"/>
    </xf>
    <xf numFmtId="165" fontId="9" fillId="3" borderId="6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>
      <alignment horizontal="left" vertical="center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>
      <alignment horizontal="center"/>
    </xf>
    <xf numFmtId="0" fontId="23" fillId="0" borderId="8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26" fillId="4" borderId="13" xfId="0" applyFont="1" applyFill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9" fillId="3" borderId="37" xfId="0" applyFont="1" applyFill="1" applyBorder="1" applyAlignment="1" applyProtection="1">
      <alignment horizontal="left"/>
    </xf>
    <xf numFmtId="0" fontId="9" fillId="3" borderId="39" xfId="0" applyFont="1" applyFill="1" applyBorder="1" applyAlignment="1" applyProtection="1">
      <alignment horizontal="left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4" fillId="3" borderId="38" xfId="0" applyFont="1" applyFill="1" applyBorder="1" applyAlignment="1" applyProtection="1">
      <alignment horizontal="center"/>
    </xf>
    <xf numFmtId="0" fontId="24" fillId="3" borderId="37" xfId="0" applyFont="1" applyFill="1" applyBorder="1" applyAlignment="1" applyProtection="1">
      <alignment horizontal="center"/>
    </xf>
    <xf numFmtId="0" fontId="6" fillId="0" borderId="1" xfId="0" applyFont="1" applyBorder="1" applyAlignment="1">
      <alignment horizontal="left" wrapText="1"/>
    </xf>
    <xf numFmtId="0" fontId="27" fillId="0" borderId="0" xfId="1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14" fontId="5" fillId="3" borderId="8" xfId="0" applyNumberFormat="1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14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5" fillId="3" borderId="10" xfId="0" applyNumberFormat="1" applyFont="1" applyFill="1" applyBorder="1" applyAlignment="1" applyProtection="1">
      <alignment horizontal="center" vertical="center"/>
      <protection locked="0"/>
    </xf>
    <xf numFmtId="14" fontId="5" fillId="3" borderId="11" xfId="0" applyNumberFormat="1" applyFont="1" applyFill="1" applyBorder="1" applyAlignment="1" applyProtection="1">
      <alignment horizontal="center" vertical="center"/>
      <protection locked="0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8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/>
    </xf>
    <xf numFmtId="14" fontId="5" fillId="3" borderId="9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/>
    </xf>
    <xf numFmtId="14" fontId="5" fillId="3" borderId="12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center" wrapText="1"/>
    </xf>
    <xf numFmtId="0" fontId="13" fillId="0" borderId="22" xfId="0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/>
    </xf>
    <xf numFmtId="0" fontId="13" fillId="0" borderId="24" xfId="0" applyFont="1" applyFill="1" applyBorder="1" applyAlignment="1" applyProtection="1">
      <alignment horizontal="center"/>
    </xf>
    <xf numFmtId="0" fontId="15" fillId="0" borderId="25" xfId="0" applyFont="1" applyFill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10" dropStyle="combo" dx="16" fmlaRange="'Meny_pomocná tabuľka'!$A$2:$A$13" noThreeD="1" sel="2" val="0"/>
</file>

<file path=xl/ctrlProps/ctrlProp11.xml><?xml version="1.0" encoding="utf-8"?>
<formControlPr xmlns="http://schemas.microsoft.com/office/spreadsheetml/2009/9/main" objectType="Drop" dropStyle="combo" dx="16" fmlaRange="'Meny_pomocná tabuľka'!$D$4:$D$7" noThreeD="1" sel="0" val="0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Drop" dropLines="22" dropStyle="combo" dx="16" fmlaRange="'Meny_pomocná tabuľka'!$C$1:$C$22" noThreeD="1" sel="22" val="0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15</xdr:row>
          <xdr:rowOff>19050</xdr:rowOff>
        </xdr:from>
        <xdr:to>
          <xdr:col>10</xdr:col>
          <xdr:colOff>38100</xdr:colOff>
          <xdr:row>16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lietadlo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15</xdr:row>
          <xdr:rowOff>19050</xdr:rowOff>
        </xdr:from>
        <xdr:to>
          <xdr:col>14</xdr:col>
          <xdr:colOff>0</xdr:colOff>
          <xdr:row>16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vlak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15</xdr:row>
          <xdr:rowOff>19050</xdr:rowOff>
        </xdr:from>
        <xdr:to>
          <xdr:col>16</xdr:col>
          <xdr:colOff>114300</xdr:colOff>
          <xdr:row>16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autobus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19050</xdr:rowOff>
        </xdr:from>
        <xdr:to>
          <xdr:col>22</xdr:col>
          <xdr:colOff>114300</xdr:colOff>
          <xdr:row>16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služobné auto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15</xdr:row>
          <xdr:rowOff>28575</xdr:rowOff>
        </xdr:from>
        <xdr:to>
          <xdr:col>27</xdr:col>
          <xdr:colOff>142875</xdr:colOff>
          <xdr:row>16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súkromné auto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</xdr:row>
          <xdr:rowOff>28575</xdr:rowOff>
        </xdr:from>
        <xdr:to>
          <xdr:col>16</xdr:col>
          <xdr:colOff>104775</xdr:colOff>
          <xdr:row>23</xdr:row>
          <xdr:rowOff>200025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hotovosti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23</xdr:row>
          <xdr:rowOff>28575</xdr:rowOff>
        </xdr:from>
        <xdr:to>
          <xdr:col>25</xdr:col>
          <xdr:colOff>123825</xdr:colOff>
          <xdr:row>23</xdr:row>
          <xdr:rowOff>200025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bankovým prevodom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19050</xdr:rowOff>
        </xdr:from>
        <xdr:to>
          <xdr:col>2</xdr:col>
          <xdr:colOff>133350</xdr:colOff>
          <xdr:row>36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19050</xdr:rowOff>
        </xdr:from>
        <xdr:to>
          <xdr:col>2</xdr:col>
          <xdr:colOff>133350</xdr:colOff>
          <xdr:row>37</xdr:row>
          <xdr:rowOff>209550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14</xdr:row>
          <xdr:rowOff>38100</xdr:rowOff>
        </xdr:from>
        <xdr:to>
          <xdr:col>32</xdr:col>
          <xdr:colOff>85725</xdr:colOff>
          <xdr:row>14</xdr:row>
          <xdr:rowOff>219075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5</xdr:row>
          <xdr:rowOff>28575</xdr:rowOff>
        </xdr:from>
        <xdr:to>
          <xdr:col>41</xdr:col>
          <xdr:colOff>133350</xdr:colOff>
          <xdr:row>5</xdr:row>
          <xdr:rowOff>161925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38100</xdr:rowOff>
        </xdr:from>
        <xdr:to>
          <xdr:col>2</xdr:col>
          <xdr:colOff>133350</xdr:colOff>
          <xdr:row>40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2</xdr:col>
          <xdr:colOff>104775</xdr:colOff>
          <xdr:row>27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27</xdr:row>
          <xdr:rowOff>28575</xdr:rowOff>
        </xdr:from>
        <xdr:to>
          <xdr:col>30</xdr:col>
          <xdr:colOff>38100</xdr:colOff>
          <xdr:row>27</xdr:row>
          <xdr:rowOff>209550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26</xdr:row>
          <xdr:rowOff>28575</xdr:rowOff>
        </xdr:from>
        <xdr:to>
          <xdr:col>20</xdr:col>
          <xdr:colOff>152400</xdr:colOff>
          <xdr:row>26</xdr:row>
          <xdr:rowOff>190500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14</xdr:row>
          <xdr:rowOff>38100</xdr:rowOff>
        </xdr:from>
        <xdr:to>
          <xdr:col>37</xdr:col>
          <xdr:colOff>152400</xdr:colOff>
          <xdr:row>14</xdr:row>
          <xdr:rowOff>219075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26</xdr:row>
          <xdr:rowOff>28575</xdr:rowOff>
        </xdr:from>
        <xdr:to>
          <xdr:col>12</xdr:col>
          <xdr:colOff>142875</xdr:colOff>
          <xdr:row>26</xdr:row>
          <xdr:rowOff>171450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http://www.stuba.sk/new/docs/stu/pracoviska/rektorat/odd_zahranicne_vztahy/informacie_z_domova/Usmernenie_rektora_c._5_k_realizacii_zahranicnych_pracovnych_ciest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CM358"/>
  <sheetViews>
    <sheetView tabSelected="1" showRuler="0" zoomScaleNormal="100" workbookViewId="0">
      <selection activeCell="BB34" sqref="BB34"/>
    </sheetView>
  </sheetViews>
  <sheetFormatPr defaultColWidth="2.5703125" defaultRowHeight="9.75" customHeight="1" x14ac:dyDescent="0.3"/>
  <cols>
    <col min="1" max="1" width="0.5703125" style="1" customWidth="1"/>
    <col min="2" max="32" width="2.42578125" style="1" customWidth="1"/>
    <col min="33" max="34" width="1.42578125" style="1" customWidth="1"/>
    <col min="35" max="37" width="2.42578125" style="1" customWidth="1"/>
    <col min="38" max="38" width="2.7109375" style="1" customWidth="1"/>
    <col min="39" max="42" width="2.42578125" style="1" customWidth="1"/>
    <col min="43" max="43" width="0.5703125" style="1" customWidth="1"/>
    <col min="92" max="16384" width="2.5703125" style="1"/>
  </cols>
  <sheetData>
    <row r="1" spans="1:91" ht="9.75" customHeight="1" x14ac:dyDescent="0.3">
      <c r="B1" s="171" t="s">
        <v>305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</row>
    <row r="2" spans="1:91" ht="9.75" customHeight="1" x14ac:dyDescent="0.3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</row>
    <row r="3" spans="1:91" ht="9.75" customHeigh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91" s="12" customFormat="1" ht="3" customHeight="1" x14ac:dyDescent="0.3">
      <c r="A4" s="15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5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</row>
    <row r="5" spans="1:91" ht="15" customHeight="1" x14ac:dyDescent="0.3">
      <c r="A5" s="2"/>
      <c r="B5" s="137" t="s">
        <v>0</v>
      </c>
      <c r="C5" s="138"/>
      <c r="D5" s="138"/>
      <c r="E5" s="138"/>
      <c r="F5" s="138"/>
      <c r="G5" s="138"/>
      <c r="H5" s="138"/>
      <c r="I5" s="138"/>
      <c r="J5" s="185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7"/>
      <c r="AF5" s="184" t="s">
        <v>263</v>
      </c>
      <c r="AG5" s="180"/>
      <c r="AH5" s="180"/>
      <c r="AI5" s="180"/>
      <c r="AJ5" s="180"/>
      <c r="AK5" s="111"/>
      <c r="AL5" s="112"/>
      <c r="AM5" s="112"/>
      <c r="AN5" s="112"/>
      <c r="AO5" s="112"/>
      <c r="AP5" s="113"/>
      <c r="AQ5" s="4"/>
    </row>
    <row r="6" spans="1:91" ht="15" customHeight="1" x14ac:dyDescent="0.3">
      <c r="A6" s="2"/>
      <c r="B6" s="137" t="s">
        <v>268</v>
      </c>
      <c r="C6" s="138"/>
      <c r="D6" s="138"/>
      <c r="E6" s="138"/>
      <c r="F6" s="138"/>
      <c r="G6" s="138"/>
      <c r="H6" s="145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7"/>
      <c r="AF6" s="180" t="s">
        <v>267</v>
      </c>
      <c r="AG6" s="180"/>
      <c r="AH6" s="180"/>
      <c r="AI6" s="180"/>
      <c r="AJ6" s="180"/>
      <c r="AK6" s="177"/>
      <c r="AL6" s="178"/>
      <c r="AM6" s="178"/>
      <c r="AN6" s="178"/>
      <c r="AO6" s="178"/>
      <c r="AP6" s="179"/>
      <c r="AQ6" s="3"/>
    </row>
    <row r="7" spans="1:91" ht="15" customHeight="1" x14ac:dyDescent="0.3">
      <c r="A7" s="2"/>
      <c r="B7" s="137" t="s">
        <v>8</v>
      </c>
      <c r="C7" s="138"/>
      <c r="D7" s="138"/>
      <c r="E7" s="138"/>
      <c r="F7" s="138"/>
      <c r="G7" s="138"/>
      <c r="H7" s="181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3"/>
      <c r="U7" s="172" t="s">
        <v>1</v>
      </c>
      <c r="V7" s="173"/>
      <c r="W7" s="173"/>
      <c r="X7" s="174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6"/>
      <c r="AQ7" s="3"/>
      <c r="AZ7" s="76"/>
    </row>
    <row r="8" spans="1:91" ht="15" customHeight="1" x14ac:dyDescent="0.3">
      <c r="A8" s="2"/>
      <c r="B8" s="137" t="s">
        <v>2</v>
      </c>
      <c r="C8" s="138"/>
      <c r="D8" s="138"/>
      <c r="E8" s="138"/>
      <c r="F8" s="138"/>
      <c r="G8" s="138"/>
      <c r="H8" s="145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3"/>
    </row>
    <row r="9" spans="1:91" ht="15" customHeight="1" x14ac:dyDescent="0.3">
      <c r="A9" s="2"/>
      <c r="B9" s="137" t="s">
        <v>3</v>
      </c>
      <c r="C9" s="138"/>
      <c r="D9" s="138"/>
      <c r="E9" s="138"/>
      <c r="F9" s="138"/>
      <c r="G9" s="138"/>
      <c r="H9" s="188"/>
      <c r="I9" s="189"/>
      <c r="J9" s="189"/>
      <c r="K9" s="190"/>
      <c r="L9" s="191" t="s">
        <v>4</v>
      </c>
      <c r="M9" s="191"/>
      <c r="N9" s="191"/>
      <c r="O9" s="192"/>
      <c r="P9" s="193"/>
      <c r="Q9" s="194"/>
      <c r="R9" s="138" t="s">
        <v>5</v>
      </c>
      <c r="S9" s="138"/>
      <c r="T9" s="138"/>
      <c r="U9" s="138"/>
      <c r="V9" s="138"/>
      <c r="W9" s="188"/>
      <c r="X9" s="189"/>
      <c r="Y9" s="189"/>
      <c r="Z9" s="190"/>
      <c r="AA9" s="191" t="s">
        <v>4</v>
      </c>
      <c r="AB9" s="191"/>
      <c r="AC9" s="191"/>
      <c r="AD9" s="192"/>
      <c r="AE9" s="193"/>
      <c r="AF9" s="194"/>
      <c r="AG9" s="195" t="s">
        <v>6</v>
      </c>
      <c r="AH9" s="195"/>
      <c r="AI9" s="195"/>
      <c r="AJ9" s="195"/>
      <c r="AK9" s="195"/>
      <c r="AL9" s="195"/>
      <c r="AM9" s="195"/>
      <c r="AN9" s="168"/>
      <c r="AO9" s="169"/>
      <c r="AP9" s="170"/>
      <c r="AQ9" s="3"/>
    </row>
    <row r="10" spans="1:91" ht="26.25" customHeight="1" x14ac:dyDescent="0.3">
      <c r="A10" s="2"/>
      <c r="B10" s="137" t="s">
        <v>273</v>
      </c>
      <c r="C10" s="138"/>
      <c r="D10" s="138"/>
      <c r="E10" s="138"/>
      <c r="F10" s="138"/>
      <c r="G10" s="138"/>
      <c r="H10" s="196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  <c r="W10" s="218" t="s">
        <v>269</v>
      </c>
      <c r="X10" s="219"/>
      <c r="Y10" s="219"/>
      <c r="Z10" s="219"/>
      <c r="AA10" s="219"/>
      <c r="AB10" s="219"/>
      <c r="AC10" s="196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8"/>
      <c r="AQ10" s="3"/>
    </row>
    <row r="11" spans="1:91" ht="15" customHeight="1" x14ac:dyDescent="0.3">
      <c r="A11" s="2"/>
      <c r="B11" s="137" t="s">
        <v>7</v>
      </c>
      <c r="C11" s="138"/>
      <c r="D11" s="138"/>
      <c r="E11" s="138"/>
      <c r="F11" s="138"/>
      <c r="G11" s="138"/>
      <c r="H11" s="203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5"/>
      <c r="W11" s="220" t="s">
        <v>9</v>
      </c>
      <c r="X11" s="221"/>
      <c r="Y11" s="221"/>
      <c r="Z11" s="221"/>
      <c r="AA11" s="221"/>
      <c r="AB11" s="221"/>
      <c r="AC11" s="145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7"/>
      <c r="AQ11" s="3"/>
    </row>
    <row r="12" spans="1:91" ht="15" customHeight="1" x14ac:dyDescent="0.3">
      <c r="A12" s="2"/>
      <c r="B12" s="207" t="s">
        <v>10</v>
      </c>
      <c r="C12" s="208"/>
      <c r="D12" s="208"/>
      <c r="E12" s="208"/>
      <c r="F12" s="208"/>
      <c r="G12" s="208"/>
      <c r="H12" s="209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1"/>
      <c r="AQ12" s="3"/>
    </row>
    <row r="13" spans="1:91" ht="12" customHeight="1" x14ac:dyDescent="0.3">
      <c r="A13" s="2"/>
      <c r="B13" s="139" t="s">
        <v>270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1"/>
      <c r="AQ13" s="3"/>
    </row>
    <row r="14" spans="1:91" ht="9.75" customHeight="1" x14ac:dyDescent="0.3">
      <c r="A14" s="2"/>
      <c r="B14" s="6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61"/>
      <c r="AQ14" s="3"/>
    </row>
    <row r="15" spans="1:91" ht="20.25" customHeight="1" x14ac:dyDescent="0.3">
      <c r="A15" s="2"/>
      <c r="B15" s="199" t="s">
        <v>307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13"/>
      <c r="Q15" s="13"/>
      <c r="R15" s="13"/>
      <c r="S15" s="13"/>
      <c r="T15" s="13"/>
      <c r="U15" s="13"/>
      <c r="V15" s="13"/>
      <c r="W15" s="13"/>
      <c r="X15" s="13"/>
      <c r="Y15" s="201" t="s">
        <v>14</v>
      </c>
      <c r="Z15" s="201"/>
      <c r="AA15" s="201"/>
      <c r="AB15" s="202"/>
      <c r="AC15" s="206"/>
      <c r="AD15" s="206"/>
      <c r="AE15" s="206"/>
      <c r="AF15" s="206"/>
      <c r="AG15" s="206"/>
      <c r="AH15" s="212"/>
      <c r="AI15" s="212"/>
      <c r="AJ15" s="212"/>
      <c r="AK15" s="212"/>
      <c r="AL15" s="212"/>
      <c r="AM15" s="213"/>
      <c r="AN15" s="213"/>
      <c r="AO15" s="213"/>
      <c r="AP15" s="213"/>
      <c r="AQ15" s="3"/>
    </row>
    <row r="16" spans="1:91" ht="18" customHeight="1" x14ac:dyDescent="0.3">
      <c r="A16" s="2"/>
      <c r="B16" s="66" t="s">
        <v>279</v>
      </c>
      <c r="C16" s="142" t="s">
        <v>15</v>
      </c>
      <c r="D16" s="142"/>
      <c r="E16" s="142"/>
      <c r="F16" s="142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143"/>
      <c r="X16" s="143"/>
      <c r="Y16" s="143"/>
      <c r="Z16" s="143"/>
      <c r="AA16" s="143"/>
      <c r="AB16" s="144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3"/>
    </row>
    <row r="17" spans="1:91" ht="17.25" customHeight="1" x14ac:dyDescent="0.3">
      <c r="A17" s="2"/>
      <c r="B17" s="63" t="s">
        <v>16</v>
      </c>
      <c r="C17" s="132" t="s">
        <v>280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53"/>
      <c r="N17" s="154"/>
      <c r="O17" s="132" t="s">
        <v>19</v>
      </c>
      <c r="P17" s="132"/>
      <c r="Q17" s="132"/>
      <c r="R17" s="132"/>
      <c r="S17" s="132"/>
      <c r="T17" s="132"/>
      <c r="U17" s="132"/>
      <c r="V17" s="132"/>
      <c r="W17" s="150"/>
      <c r="X17" s="151"/>
      <c r="Y17" s="152"/>
      <c r="Z17" s="148" t="s">
        <v>12</v>
      </c>
      <c r="AA17" s="148"/>
      <c r="AB17" s="149"/>
      <c r="AC17" s="136">
        <f>M17*W17</f>
        <v>0</v>
      </c>
      <c r="AD17" s="136"/>
      <c r="AE17" s="136"/>
      <c r="AF17" s="136"/>
      <c r="AG17" s="136"/>
      <c r="AH17" s="120"/>
      <c r="AI17" s="120"/>
      <c r="AJ17" s="120"/>
      <c r="AK17" s="120"/>
      <c r="AL17" s="120"/>
      <c r="AM17" s="120"/>
      <c r="AN17" s="120"/>
      <c r="AO17" s="120"/>
      <c r="AP17" s="120"/>
      <c r="AQ17" s="3"/>
    </row>
    <row r="18" spans="1:91" ht="17.25" customHeight="1" x14ac:dyDescent="0.3">
      <c r="A18" s="2"/>
      <c r="B18" s="63" t="s">
        <v>16</v>
      </c>
      <c r="C18" s="132" t="s">
        <v>17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53"/>
      <c r="N18" s="154"/>
      <c r="O18" s="132" t="s">
        <v>19</v>
      </c>
      <c r="P18" s="132"/>
      <c r="Q18" s="132"/>
      <c r="R18" s="132"/>
      <c r="S18" s="132"/>
      <c r="T18" s="132"/>
      <c r="U18" s="132"/>
      <c r="V18" s="132"/>
      <c r="W18" s="150"/>
      <c r="X18" s="151"/>
      <c r="Y18" s="152"/>
      <c r="Z18" s="148" t="s">
        <v>12</v>
      </c>
      <c r="AA18" s="148"/>
      <c r="AB18" s="149"/>
      <c r="AC18" s="136"/>
      <c r="AD18" s="136"/>
      <c r="AE18" s="136"/>
      <c r="AF18" s="136"/>
      <c r="AG18" s="136"/>
      <c r="AH18" s="136">
        <f>M18*W18</f>
        <v>0</v>
      </c>
      <c r="AI18" s="136"/>
      <c r="AJ18" s="136"/>
      <c r="AK18" s="136"/>
      <c r="AL18" s="136"/>
      <c r="AM18" s="120"/>
      <c r="AN18" s="120"/>
      <c r="AO18" s="120"/>
      <c r="AP18" s="120"/>
      <c r="AQ18" s="3"/>
    </row>
    <row r="19" spans="1:91" ht="17.25" customHeight="1" x14ac:dyDescent="0.3">
      <c r="A19" s="2"/>
      <c r="B19" s="63" t="s">
        <v>21</v>
      </c>
      <c r="C19" s="132" t="s">
        <v>281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53"/>
      <c r="N19" s="154"/>
      <c r="O19" s="132" t="s">
        <v>20</v>
      </c>
      <c r="P19" s="132"/>
      <c r="Q19" s="132"/>
      <c r="R19" s="132"/>
      <c r="S19" s="132"/>
      <c r="T19" s="132"/>
      <c r="U19" s="132"/>
      <c r="V19" s="132"/>
      <c r="W19" s="150"/>
      <c r="X19" s="151"/>
      <c r="Y19" s="152"/>
      <c r="Z19" s="148" t="s">
        <v>12</v>
      </c>
      <c r="AA19" s="148"/>
      <c r="AB19" s="149"/>
      <c r="AC19" s="136">
        <f t="shared" ref="AC19:AC21" si="0">M19*W19</f>
        <v>0</v>
      </c>
      <c r="AD19" s="136"/>
      <c r="AE19" s="136"/>
      <c r="AF19" s="136"/>
      <c r="AG19" s="136"/>
      <c r="AH19" s="120"/>
      <c r="AI19" s="120"/>
      <c r="AJ19" s="120"/>
      <c r="AK19" s="120"/>
      <c r="AL19" s="120"/>
      <c r="AM19" s="120"/>
      <c r="AN19" s="120"/>
      <c r="AO19" s="120"/>
      <c r="AP19" s="120"/>
      <c r="AQ19" s="3"/>
    </row>
    <row r="20" spans="1:91" ht="17.25" customHeight="1" x14ac:dyDescent="0.3">
      <c r="A20" s="2"/>
      <c r="B20" s="63" t="s">
        <v>21</v>
      </c>
      <c r="C20" s="132" t="s">
        <v>18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53"/>
      <c r="N20" s="154"/>
      <c r="O20" s="132" t="s">
        <v>20</v>
      </c>
      <c r="P20" s="132"/>
      <c r="Q20" s="132"/>
      <c r="R20" s="132"/>
      <c r="S20" s="132"/>
      <c r="T20" s="132"/>
      <c r="U20" s="132"/>
      <c r="V20" s="132"/>
      <c r="W20" s="150"/>
      <c r="X20" s="151"/>
      <c r="Y20" s="152"/>
      <c r="Z20" s="148" t="s">
        <v>12</v>
      </c>
      <c r="AA20" s="148"/>
      <c r="AB20" s="149"/>
      <c r="AC20" s="136"/>
      <c r="AD20" s="136"/>
      <c r="AE20" s="136"/>
      <c r="AF20" s="136"/>
      <c r="AG20" s="136"/>
      <c r="AH20" s="136">
        <f>M20*W20</f>
        <v>0</v>
      </c>
      <c r="AI20" s="136"/>
      <c r="AJ20" s="136"/>
      <c r="AK20" s="136"/>
      <c r="AL20" s="136"/>
      <c r="AM20" s="120"/>
      <c r="AN20" s="120"/>
      <c r="AO20" s="120"/>
      <c r="AP20" s="120"/>
      <c r="AQ20" s="3"/>
      <c r="AY20" s="76"/>
    </row>
    <row r="21" spans="1:91" ht="17.25" customHeight="1" x14ac:dyDescent="0.3">
      <c r="A21" s="2"/>
      <c r="B21" s="63" t="s">
        <v>23</v>
      </c>
      <c r="C21" s="132" t="s">
        <v>282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53"/>
      <c r="N21" s="154"/>
      <c r="O21" s="132" t="s">
        <v>19</v>
      </c>
      <c r="P21" s="132"/>
      <c r="Q21" s="132"/>
      <c r="R21" s="132"/>
      <c r="S21" s="132"/>
      <c r="T21" s="132"/>
      <c r="U21" s="132"/>
      <c r="V21" s="132"/>
      <c r="W21" s="150"/>
      <c r="X21" s="151"/>
      <c r="Y21" s="152"/>
      <c r="Z21" s="148" t="s">
        <v>12</v>
      </c>
      <c r="AA21" s="148"/>
      <c r="AB21" s="149"/>
      <c r="AC21" s="136">
        <f t="shared" si="0"/>
        <v>0</v>
      </c>
      <c r="AD21" s="136"/>
      <c r="AE21" s="136"/>
      <c r="AF21" s="136"/>
      <c r="AG21" s="136"/>
      <c r="AH21" s="120"/>
      <c r="AI21" s="120"/>
      <c r="AJ21" s="120"/>
      <c r="AK21" s="120"/>
      <c r="AL21" s="120"/>
      <c r="AM21" s="120"/>
      <c r="AN21" s="120"/>
      <c r="AO21" s="120"/>
      <c r="AP21" s="120"/>
      <c r="AQ21" s="3"/>
    </row>
    <row r="22" spans="1:91" ht="17.25" customHeight="1" x14ac:dyDescent="0.3">
      <c r="A22" s="2"/>
      <c r="B22" s="63" t="s">
        <v>23</v>
      </c>
      <c r="C22" s="132" t="s">
        <v>22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53"/>
      <c r="N22" s="154"/>
      <c r="O22" s="132" t="s">
        <v>19</v>
      </c>
      <c r="P22" s="132"/>
      <c r="Q22" s="132"/>
      <c r="R22" s="132"/>
      <c r="S22" s="132"/>
      <c r="T22" s="132"/>
      <c r="U22" s="132"/>
      <c r="V22" s="132"/>
      <c r="W22" s="150"/>
      <c r="X22" s="151"/>
      <c r="Y22" s="152"/>
      <c r="Z22" s="148" t="s">
        <v>12</v>
      </c>
      <c r="AA22" s="148"/>
      <c r="AB22" s="149"/>
      <c r="AC22" s="136"/>
      <c r="AD22" s="136"/>
      <c r="AE22" s="136"/>
      <c r="AF22" s="136"/>
      <c r="AG22" s="136"/>
      <c r="AH22" s="136">
        <f>M22*W22</f>
        <v>0</v>
      </c>
      <c r="AI22" s="136"/>
      <c r="AJ22" s="136"/>
      <c r="AK22" s="136"/>
      <c r="AL22" s="136"/>
      <c r="AM22" s="120"/>
      <c r="AN22" s="120"/>
      <c r="AO22" s="120"/>
      <c r="AP22" s="120"/>
      <c r="AQ22" s="3"/>
    </row>
    <row r="23" spans="1:91" ht="17.25" customHeight="1" x14ac:dyDescent="0.3">
      <c r="A23" s="2"/>
      <c r="B23" s="63" t="s">
        <v>24</v>
      </c>
      <c r="C23" s="132" t="s">
        <v>25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55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7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3"/>
    </row>
    <row r="24" spans="1:91" ht="18" customHeight="1" x14ac:dyDescent="0.3">
      <c r="A24" s="2"/>
      <c r="B24" s="63" t="s">
        <v>26</v>
      </c>
      <c r="C24" s="132" t="s">
        <v>43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3"/>
    </row>
    <row r="25" spans="1:91" ht="17.25" customHeight="1" x14ac:dyDescent="0.3">
      <c r="A25" s="2"/>
      <c r="B25" s="165" t="s">
        <v>13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7"/>
      <c r="AC25" s="158">
        <f>SUM(AC16:AG24)</f>
        <v>0</v>
      </c>
      <c r="AD25" s="158"/>
      <c r="AE25" s="158"/>
      <c r="AF25" s="158"/>
      <c r="AG25" s="158"/>
      <c r="AH25" s="158">
        <f>SUM(AH16:AL24)</f>
        <v>0</v>
      </c>
      <c r="AI25" s="158"/>
      <c r="AJ25" s="158"/>
      <c r="AK25" s="158"/>
      <c r="AL25" s="158"/>
      <c r="AM25" s="158">
        <f>SUM(AM16:AP24)</f>
        <v>0</v>
      </c>
      <c r="AN25" s="158"/>
      <c r="AO25" s="158"/>
      <c r="AP25" s="158"/>
      <c r="AQ25" s="3"/>
      <c r="CJ25" s="1"/>
      <c r="CK25" s="1"/>
      <c r="CL25" s="1"/>
      <c r="CM25" s="1"/>
    </row>
    <row r="26" spans="1:91" ht="6" customHeight="1" x14ac:dyDescent="0.3">
      <c r="A26" s="2"/>
      <c r="B26" s="60"/>
      <c r="C26" s="11"/>
      <c r="D26" s="62"/>
      <c r="E26" s="62"/>
      <c r="F26" s="62"/>
      <c r="G26" s="62"/>
      <c r="H26" s="62"/>
      <c r="I26" s="62"/>
      <c r="J26" s="62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61"/>
      <c r="AQ26" s="3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 ht="16.5" customHeight="1" x14ac:dyDescent="0.3">
      <c r="A27" s="2"/>
      <c r="B27" s="159" t="s">
        <v>306</v>
      </c>
      <c r="C27" s="160"/>
      <c r="D27" s="160"/>
      <c r="E27" s="160"/>
      <c r="F27" s="160"/>
      <c r="G27" s="160"/>
      <c r="H27" s="160"/>
      <c r="I27" s="160"/>
      <c r="J27" s="160"/>
      <c r="K27" s="161"/>
      <c r="L27" s="222"/>
      <c r="M27" s="223"/>
      <c r="N27" s="81" t="s">
        <v>276</v>
      </c>
      <c r="O27" s="81"/>
      <c r="P27" s="81"/>
      <c r="Q27" s="81"/>
      <c r="R27" s="81"/>
      <c r="S27" s="82"/>
      <c r="T27" s="83"/>
      <c r="U27" s="84"/>
      <c r="V27" s="216" t="s">
        <v>277</v>
      </c>
      <c r="W27" s="216"/>
      <c r="X27" s="216"/>
      <c r="Y27" s="216"/>
      <c r="Z27" s="216"/>
      <c r="AA27" s="216"/>
      <c r="AB27" s="217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6"/>
      <c r="AQ27" s="3"/>
      <c r="AR27" s="1"/>
      <c r="AS27" s="1"/>
      <c r="AT27" s="1"/>
      <c r="AU27" s="1"/>
      <c r="AV27" s="1"/>
      <c r="AW27" s="1"/>
      <c r="AX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 ht="18" customHeight="1" x14ac:dyDescent="0.3">
      <c r="A28" s="2"/>
      <c r="B28" s="69"/>
      <c r="C28" s="68"/>
      <c r="D28" s="162" t="s">
        <v>274</v>
      </c>
      <c r="E28" s="162"/>
      <c r="F28" s="162"/>
      <c r="G28" s="162"/>
      <c r="H28" s="162"/>
      <c r="I28" s="162"/>
      <c r="J28" s="162"/>
      <c r="K28" s="162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4"/>
      <c r="AC28" s="117" t="s">
        <v>278</v>
      </c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9"/>
      <c r="AQ28" s="3"/>
      <c r="AR28" s="1"/>
      <c r="AS28" s="1"/>
      <c r="AT28" s="1"/>
      <c r="AU28" s="1"/>
      <c r="AV28" s="1"/>
      <c r="AW28" s="1"/>
      <c r="AX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 ht="6" customHeight="1" x14ac:dyDescent="0.3">
      <c r="A29" s="2"/>
      <c r="B29" s="60"/>
      <c r="C29" s="11"/>
      <c r="D29" s="62"/>
      <c r="E29" s="62"/>
      <c r="F29" s="62"/>
      <c r="G29" s="62"/>
      <c r="H29" s="62"/>
      <c r="I29" s="62"/>
      <c r="J29" s="6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61"/>
      <c r="AQ29" s="3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 ht="18" customHeight="1" x14ac:dyDescent="0.3">
      <c r="A30" s="2"/>
      <c r="B30" s="101" t="s">
        <v>27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3"/>
      <c r="AQ30" s="3"/>
      <c r="AV30" s="1"/>
      <c r="AW30" s="1"/>
      <c r="AX30" s="1"/>
      <c r="AY30" s="1"/>
      <c r="AZ30" s="1"/>
      <c r="BA30" s="1"/>
    </row>
    <row r="31" spans="1:91" s="6" customFormat="1" ht="16.5" customHeight="1" x14ac:dyDescent="0.3">
      <c r="A31" s="5"/>
      <c r="B31" s="87" t="s">
        <v>28</v>
      </c>
      <c r="C31" s="87"/>
      <c r="D31" s="87"/>
      <c r="E31" s="87"/>
      <c r="F31" s="87"/>
      <c r="G31" s="104"/>
      <c r="H31" s="104"/>
      <c r="I31" s="104"/>
      <c r="J31" s="104"/>
      <c r="K31" s="88" t="s">
        <v>283</v>
      </c>
      <c r="L31" s="89"/>
      <c r="M31" s="89"/>
      <c r="N31" s="89"/>
      <c r="O31" s="90"/>
      <c r="P31" s="105"/>
      <c r="Q31" s="106"/>
      <c r="R31" s="106"/>
      <c r="S31" s="107"/>
      <c r="T31" s="88" t="s">
        <v>284</v>
      </c>
      <c r="U31" s="89"/>
      <c r="V31" s="89"/>
      <c r="W31" s="89"/>
      <c r="X31" s="90"/>
      <c r="Y31" s="105"/>
      <c r="Z31" s="106"/>
      <c r="AA31" s="106"/>
      <c r="AB31" s="107"/>
      <c r="AC31" s="108" t="s">
        <v>29</v>
      </c>
      <c r="AD31" s="109"/>
      <c r="AE31" s="109"/>
      <c r="AF31" s="109"/>
      <c r="AG31" s="109"/>
      <c r="AH31" s="109"/>
      <c r="AI31" s="109"/>
      <c r="AJ31" s="109"/>
      <c r="AK31" s="110"/>
      <c r="AL31" s="111"/>
      <c r="AM31" s="112"/>
      <c r="AN31" s="112"/>
      <c r="AO31" s="112"/>
      <c r="AP31" s="113"/>
      <c r="AQ31" s="7"/>
      <c r="AR31"/>
      <c r="AS31"/>
      <c r="AT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91" s="6" customFormat="1" ht="16.5" customHeight="1" x14ac:dyDescent="0.3">
      <c r="A32" s="5"/>
      <c r="B32" s="87" t="s">
        <v>28</v>
      </c>
      <c r="C32" s="87"/>
      <c r="D32" s="87"/>
      <c r="E32" s="87"/>
      <c r="F32" s="87"/>
      <c r="G32" s="104"/>
      <c r="H32" s="104"/>
      <c r="I32" s="104"/>
      <c r="J32" s="104"/>
      <c r="K32" s="88" t="s">
        <v>283</v>
      </c>
      <c r="L32" s="89"/>
      <c r="M32" s="89"/>
      <c r="N32" s="89"/>
      <c r="O32" s="90"/>
      <c r="P32" s="105"/>
      <c r="Q32" s="106"/>
      <c r="R32" s="106"/>
      <c r="S32" s="107"/>
      <c r="T32" s="88" t="s">
        <v>284</v>
      </c>
      <c r="U32" s="89"/>
      <c r="V32" s="89"/>
      <c r="W32" s="89"/>
      <c r="X32" s="90"/>
      <c r="Y32" s="105"/>
      <c r="Z32" s="106"/>
      <c r="AA32" s="106"/>
      <c r="AB32" s="107"/>
      <c r="AC32" s="108" t="s">
        <v>29</v>
      </c>
      <c r="AD32" s="109"/>
      <c r="AE32" s="109"/>
      <c r="AF32" s="109"/>
      <c r="AG32" s="109"/>
      <c r="AH32" s="109"/>
      <c r="AI32" s="109"/>
      <c r="AJ32" s="109"/>
      <c r="AK32" s="110"/>
      <c r="AL32" s="111"/>
      <c r="AM32" s="112"/>
      <c r="AN32" s="112"/>
      <c r="AO32" s="112"/>
      <c r="AP32" s="113"/>
      <c r="AQ32" s="7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</row>
    <row r="33" spans="1:91" ht="16.5" customHeight="1" x14ac:dyDescent="0.3">
      <c r="A33" s="2"/>
      <c r="B33" s="131" t="s">
        <v>33</v>
      </c>
      <c r="C33" s="132"/>
      <c r="D33" s="132"/>
      <c r="E33" s="132"/>
      <c r="F33" s="132"/>
      <c r="G33" s="132"/>
      <c r="H33" s="132"/>
      <c r="I33" s="132"/>
      <c r="J33" s="132"/>
      <c r="K33" s="121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3"/>
      <c r="AC33" s="114" t="s">
        <v>30</v>
      </c>
      <c r="AD33" s="115"/>
      <c r="AE33" s="115"/>
      <c r="AF33" s="115"/>
      <c r="AG33" s="115"/>
      <c r="AH33" s="115"/>
      <c r="AI33" s="115"/>
      <c r="AJ33" s="115"/>
      <c r="AK33" s="116"/>
      <c r="AL33" s="112"/>
      <c r="AM33" s="112"/>
      <c r="AN33" s="112"/>
      <c r="AO33" s="112"/>
      <c r="AP33" s="113"/>
      <c r="AQ33" s="3"/>
    </row>
    <row r="34" spans="1:91" ht="16.5" customHeight="1" x14ac:dyDescent="0.3">
      <c r="A34" s="2"/>
      <c r="B34" s="131" t="s">
        <v>31</v>
      </c>
      <c r="C34" s="132"/>
      <c r="D34" s="132"/>
      <c r="E34" s="132"/>
      <c r="F34" s="132"/>
      <c r="G34" s="132"/>
      <c r="H34" s="132"/>
      <c r="I34" s="132"/>
      <c r="J34" s="132"/>
      <c r="K34" s="121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3"/>
      <c r="AC34" s="114" t="s">
        <v>30</v>
      </c>
      <c r="AD34" s="115"/>
      <c r="AE34" s="115"/>
      <c r="AF34" s="115"/>
      <c r="AG34" s="115"/>
      <c r="AH34" s="115"/>
      <c r="AI34" s="115"/>
      <c r="AJ34" s="115"/>
      <c r="AK34" s="116"/>
      <c r="AL34" s="112"/>
      <c r="AM34" s="112"/>
      <c r="AN34" s="112"/>
      <c r="AO34" s="112"/>
      <c r="AP34" s="113"/>
      <c r="AQ34" s="3"/>
    </row>
    <row r="35" spans="1:91" ht="24" customHeight="1" x14ac:dyDescent="0.3">
      <c r="A35" s="2"/>
      <c r="B35" s="133" t="s">
        <v>32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5"/>
      <c r="AQ35" s="3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ht="17.25" customHeight="1" x14ac:dyDescent="0.3">
      <c r="A36" s="70"/>
      <c r="B36" s="71"/>
      <c r="C36" s="67"/>
      <c r="D36" s="91" t="s">
        <v>271</v>
      </c>
      <c r="E36" s="91"/>
      <c r="F36" s="91"/>
      <c r="G36" s="91"/>
      <c r="H36" s="91"/>
      <c r="I36" s="91"/>
      <c r="J36" s="91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4"/>
      <c r="AQ36" s="3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 ht="6" customHeight="1" x14ac:dyDescent="0.3">
      <c r="A37" s="70"/>
      <c r="B37" s="72"/>
      <c r="C37" s="73"/>
      <c r="D37" s="74"/>
      <c r="E37" s="74"/>
      <c r="F37" s="74"/>
      <c r="G37" s="74"/>
      <c r="H37" s="74"/>
      <c r="I37" s="74"/>
      <c r="J37" s="7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61"/>
      <c r="AQ37" s="3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 ht="17.25" customHeight="1" x14ac:dyDescent="0.3">
      <c r="A38" s="75"/>
      <c r="B38" s="71"/>
      <c r="C38" s="67"/>
      <c r="D38" s="91" t="s">
        <v>272</v>
      </c>
      <c r="E38" s="91"/>
      <c r="F38" s="91"/>
      <c r="G38" s="91"/>
      <c r="H38" s="91"/>
      <c r="I38" s="91"/>
      <c r="J38" s="127"/>
      <c r="K38" s="92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4"/>
      <c r="AQ38" s="3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 ht="6" customHeight="1" x14ac:dyDescent="0.3">
      <c r="A39" s="70"/>
      <c r="B39" s="72"/>
      <c r="C39" s="73"/>
      <c r="D39" s="74"/>
      <c r="E39" s="74"/>
      <c r="F39" s="74"/>
      <c r="G39" s="74"/>
      <c r="H39" s="74"/>
      <c r="I39" s="74"/>
      <c r="J39" s="7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61"/>
      <c r="AQ39" s="3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 ht="17.25" customHeight="1" x14ac:dyDescent="0.3">
      <c r="A40" s="75"/>
      <c r="B40" s="71"/>
      <c r="C40" s="67"/>
      <c r="D40" s="91" t="s">
        <v>275</v>
      </c>
      <c r="E40" s="91"/>
      <c r="F40" s="91"/>
      <c r="G40" s="91"/>
      <c r="H40" s="91"/>
      <c r="I40" s="91"/>
      <c r="J40" s="127"/>
      <c r="K40" s="92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4"/>
      <c r="AQ40" s="3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ht="9" customHeight="1" x14ac:dyDescent="0.3">
      <c r="A41" s="2"/>
      <c r="B41" s="6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61"/>
      <c r="AQ41" s="3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 ht="9" customHeight="1" x14ac:dyDescent="0.3">
      <c r="A42" s="2"/>
      <c r="B42" s="6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61"/>
      <c r="AQ42" s="3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 ht="9.75" customHeight="1" x14ac:dyDescent="0.3">
      <c r="A43" s="2"/>
      <c r="B43" s="95" t="s">
        <v>35</v>
      </c>
      <c r="C43" s="96"/>
      <c r="D43" s="96"/>
      <c r="E43" s="96"/>
      <c r="F43" s="96"/>
      <c r="G43" s="96"/>
      <c r="H43" s="96"/>
      <c r="I43" s="96"/>
      <c r="J43" s="96"/>
      <c r="K43" s="97"/>
      <c r="L43" s="95" t="s">
        <v>38</v>
      </c>
      <c r="M43" s="96"/>
      <c r="N43" s="96"/>
      <c r="O43" s="96"/>
      <c r="P43" s="96"/>
      <c r="Q43" s="96"/>
      <c r="R43" s="96"/>
      <c r="S43" s="96"/>
      <c r="T43" s="96"/>
      <c r="U43" s="97"/>
      <c r="V43" s="95" t="s">
        <v>39</v>
      </c>
      <c r="W43" s="96"/>
      <c r="X43" s="96"/>
      <c r="Y43" s="96"/>
      <c r="Z43" s="96"/>
      <c r="AA43" s="96"/>
      <c r="AB43" s="96"/>
      <c r="AC43" s="96"/>
      <c r="AD43" s="96"/>
      <c r="AE43" s="97"/>
      <c r="AF43" s="250" t="s">
        <v>310</v>
      </c>
      <c r="AG43" s="251"/>
      <c r="AH43" s="251"/>
      <c r="AI43" s="251"/>
      <c r="AJ43" s="251"/>
      <c r="AK43" s="251"/>
      <c r="AL43" s="251"/>
      <c r="AM43" s="251"/>
      <c r="AN43" s="251"/>
      <c r="AO43" s="251"/>
      <c r="AP43" s="252"/>
      <c r="AQ43" s="3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ht="9.75" customHeight="1" x14ac:dyDescent="0.3">
      <c r="A44" s="2"/>
      <c r="B44" s="98"/>
      <c r="C44" s="99"/>
      <c r="D44" s="99"/>
      <c r="E44" s="99"/>
      <c r="F44" s="99"/>
      <c r="G44" s="99"/>
      <c r="H44" s="99"/>
      <c r="I44" s="99"/>
      <c r="J44" s="99"/>
      <c r="K44" s="100"/>
      <c r="L44" s="98"/>
      <c r="M44" s="99"/>
      <c r="N44" s="99"/>
      <c r="O44" s="99"/>
      <c r="P44" s="99"/>
      <c r="Q44" s="99"/>
      <c r="R44" s="99"/>
      <c r="S44" s="99"/>
      <c r="T44" s="99"/>
      <c r="U44" s="100"/>
      <c r="V44" s="98"/>
      <c r="W44" s="99"/>
      <c r="X44" s="99"/>
      <c r="Y44" s="99"/>
      <c r="Z44" s="99"/>
      <c r="AA44" s="99"/>
      <c r="AB44" s="99"/>
      <c r="AC44" s="99"/>
      <c r="AD44" s="99"/>
      <c r="AE44" s="100"/>
      <c r="AF44" s="253"/>
      <c r="AG44" s="254"/>
      <c r="AH44" s="254"/>
      <c r="AI44" s="254"/>
      <c r="AJ44" s="254"/>
      <c r="AK44" s="254"/>
      <c r="AL44" s="254"/>
      <c r="AM44" s="254"/>
      <c r="AN44" s="254"/>
      <c r="AO44" s="254"/>
      <c r="AP44" s="255"/>
      <c r="AQ44" s="3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ht="17.25" customHeight="1" x14ac:dyDescent="0.3">
      <c r="A45" s="2"/>
      <c r="B45" s="98"/>
      <c r="C45" s="99"/>
      <c r="D45" s="99"/>
      <c r="E45" s="99"/>
      <c r="F45" s="99"/>
      <c r="G45" s="99"/>
      <c r="H45" s="99"/>
      <c r="I45" s="99"/>
      <c r="J45" s="99"/>
      <c r="K45" s="100"/>
      <c r="L45" s="98"/>
      <c r="M45" s="99"/>
      <c r="N45" s="99"/>
      <c r="O45" s="99"/>
      <c r="P45" s="99"/>
      <c r="Q45" s="99"/>
      <c r="R45" s="99"/>
      <c r="S45" s="99"/>
      <c r="T45" s="99"/>
      <c r="U45" s="100"/>
      <c r="V45" s="98"/>
      <c r="W45" s="99"/>
      <c r="X45" s="99"/>
      <c r="Y45" s="99"/>
      <c r="Z45" s="99"/>
      <c r="AA45" s="99"/>
      <c r="AB45" s="99"/>
      <c r="AC45" s="99"/>
      <c r="AD45" s="99"/>
      <c r="AE45" s="100"/>
      <c r="AF45" s="253"/>
      <c r="AG45" s="254"/>
      <c r="AH45" s="254"/>
      <c r="AI45" s="254"/>
      <c r="AJ45" s="254"/>
      <c r="AK45" s="254"/>
      <c r="AL45" s="254"/>
      <c r="AM45" s="254"/>
      <c r="AN45" s="254"/>
      <c r="AO45" s="254"/>
      <c r="AP45" s="255"/>
      <c r="AQ45" s="3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ht="9.75" customHeight="1" x14ac:dyDescent="0.3">
      <c r="A46" s="2"/>
      <c r="B46" s="227"/>
      <c r="C46" s="228"/>
      <c r="D46" s="228"/>
      <c r="E46" s="228"/>
      <c r="F46" s="228"/>
      <c r="G46" s="228"/>
      <c r="H46" s="228"/>
      <c r="I46" s="228"/>
      <c r="J46" s="228"/>
      <c r="K46" s="229"/>
      <c r="L46" s="227"/>
      <c r="M46" s="228"/>
      <c r="N46" s="228"/>
      <c r="O46" s="228"/>
      <c r="P46" s="228"/>
      <c r="Q46" s="228"/>
      <c r="R46" s="228"/>
      <c r="S46" s="228"/>
      <c r="T46" s="228"/>
      <c r="U46" s="229"/>
      <c r="V46" s="227"/>
      <c r="W46" s="228"/>
      <c r="X46" s="228"/>
      <c r="Y46" s="228"/>
      <c r="Z46" s="228"/>
      <c r="AA46" s="228"/>
      <c r="AB46" s="228"/>
      <c r="AC46" s="228"/>
      <c r="AD46" s="228"/>
      <c r="AE46" s="229"/>
      <c r="AF46" s="230" t="s">
        <v>309</v>
      </c>
      <c r="AG46" s="231"/>
      <c r="AH46" s="231"/>
      <c r="AI46" s="231"/>
      <c r="AJ46" s="231"/>
      <c r="AK46" s="231"/>
      <c r="AL46" s="231"/>
      <c r="AM46" s="231"/>
      <c r="AN46" s="231"/>
      <c r="AO46" s="231"/>
      <c r="AP46" s="232"/>
      <c r="AQ46" s="3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ht="6" customHeight="1" x14ac:dyDescent="0.3">
      <c r="A47" s="2"/>
      <c r="B47" s="227"/>
      <c r="C47" s="228"/>
      <c r="D47" s="228"/>
      <c r="E47" s="228"/>
      <c r="F47" s="228"/>
      <c r="G47" s="228"/>
      <c r="H47" s="228"/>
      <c r="I47" s="228"/>
      <c r="J47" s="228"/>
      <c r="K47" s="229"/>
      <c r="L47" s="227"/>
      <c r="M47" s="228"/>
      <c r="N47" s="228"/>
      <c r="O47" s="228"/>
      <c r="P47" s="228"/>
      <c r="Q47" s="228"/>
      <c r="R47" s="228"/>
      <c r="S47" s="228"/>
      <c r="T47" s="228"/>
      <c r="U47" s="229"/>
      <c r="V47" s="227"/>
      <c r="W47" s="228"/>
      <c r="X47" s="228"/>
      <c r="Y47" s="228"/>
      <c r="Z47" s="228"/>
      <c r="AA47" s="228"/>
      <c r="AB47" s="228"/>
      <c r="AC47" s="228"/>
      <c r="AD47" s="228"/>
      <c r="AE47" s="229"/>
      <c r="AF47" s="233"/>
      <c r="AG47" s="231"/>
      <c r="AH47" s="231"/>
      <c r="AI47" s="231"/>
      <c r="AJ47" s="231"/>
      <c r="AK47" s="231"/>
      <c r="AL47" s="231"/>
      <c r="AM47" s="231"/>
      <c r="AN47" s="231"/>
      <c r="AO47" s="231"/>
      <c r="AP47" s="232"/>
      <c r="AQ47" s="3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ht="9.75" customHeight="1" x14ac:dyDescent="0.3">
      <c r="A48" s="2"/>
      <c r="B48" s="227"/>
      <c r="C48" s="228"/>
      <c r="D48" s="228"/>
      <c r="E48" s="228"/>
      <c r="F48" s="228"/>
      <c r="G48" s="228"/>
      <c r="H48" s="228"/>
      <c r="I48" s="228"/>
      <c r="J48" s="228"/>
      <c r="K48" s="229"/>
      <c r="L48" s="227"/>
      <c r="M48" s="228"/>
      <c r="N48" s="228"/>
      <c r="O48" s="228"/>
      <c r="P48" s="228"/>
      <c r="Q48" s="228"/>
      <c r="R48" s="228"/>
      <c r="S48" s="228"/>
      <c r="T48" s="228"/>
      <c r="U48" s="229"/>
      <c r="V48" s="227"/>
      <c r="W48" s="228"/>
      <c r="X48" s="228"/>
      <c r="Y48" s="228"/>
      <c r="Z48" s="228"/>
      <c r="AA48" s="228"/>
      <c r="AB48" s="228"/>
      <c r="AC48" s="228"/>
      <c r="AD48" s="228"/>
      <c r="AE48" s="229"/>
      <c r="AF48" s="233"/>
      <c r="AG48" s="231"/>
      <c r="AH48" s="231"/>
      <c r="AI48" s="231"/>
      <c r="AJ48" s="231"/>
      <c r="AK48" s="231"/>
      <c r="AL48" s="231"/>
      <c r="AM48" s="231"/>
      <c r="AN48" s="231"/>
      <c r="AO48" s="231"/>
      <c r="AP48" s="232"/>
      <c r="AQ48" s="3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 ht="10.5" customHeight="1" x14ac:dyDescent="0.3">
      <c r="A49" s="2"/>
      <c r="B49" s="124" t="s">
        <v>34</v>
      </c>
      <c r="C49" s="125"/>
      <c r="D49" s="125"/>
      <c r="E49" s="125"/>
      <c r="F49" s="125"/>
      <c r="G49" s="125"/>
      <c r="H49" s="125"/>
      <c r="I49" s="125"/>
      <c r="J49" s="125"/>
      <c r="K49" s="126"/>
      <c r="L49" s="124" t="s">
        <v>34</v>
      </c>
      <c r="M49" s="125"/>
      <c r="N49" s="125"/>
      <c r="O49" s="125"/>
      <c r="P49" s="125"/>
      <c r="Q49" s="125"/>
      <c r="R49" s="125"/>
      <c r="S49" s="125"/>
      <c r="T49" s="125"/>
      <c r="U49" s="126"/>
      <c r="V49" s="124" t="s">
        <v>34</v>
      </c>
      <c r="W49" s="125"/>
      <c r="X49" s="125"/>
      <c r="Y49" s="125"/>
      <c r="Z49" s="125"/>
      <c r="AA49" s="125"/>
      <c r="AB49" s="125"/>
      <c r="AC49" s="125"/>
      <c r="AD49" s="125"/>
      <c r="AE49" s="126"/>
      <c r="AF49" s="124"/>
      <c r="AG49" s="125"/>
      <c r="AH49" s="125"/>
      <c r="AI49" s="125"/>
      <c r="AJ49" s="125"/>
      <c r="AK49" s="125"/>
      <c r="AL49" s="125"/>
      <c r="AM49" s="125"/>
      <c r="AN49" s="125"/>
      <c r="AO49" s="125"/>
      <c r="AP49" s="126"/>
      <c r="AQ49" s="3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 ht="9.75" customHeight="1" x14ac:dyDescent="0.3">
      <c r="A50" s="2"/>
      <c r="B50" s="128"/>
      <c r="C50" s="129"/>
      <c r="D50" s="129"/>
      <c r="E50" s="129"/>
      <c r="F50" s="129"/>
      <c r="G50" s="129"/>
      <c r="H50" s="129"/>
      <c r="I50" s="129"/>
      <c r="J50" s="129"/>
      <c r="K50" s="130"/>
      <c r="L50" s="128"/>
      <c r="M50" s="129"/>
      <c r="N50" s="129"/>
      <c r="O50" s="129"/>
      <c r="P50" s="129"/>
      <c r="Q50" s="129"/>
      <c r="R50" s="129"/>
      <c r="S50" s="129"/>
      <c r="T50" s="129"/>
      <c r="U50" s="130"/>
      <c r="V50" s="128"/>
      <c r="W50" s="129"/>
      <c r="X50" s="129"/>
      <c r="Y50" s="129"/>
      <c r="Z50" s="129"/>
      <c r="AA50" s="129"/>
      <c r="AB50" s="129"/>
      <c r="AC50" s="129"/>
      <c r="AD50" s="129"/>
      <c r="AE50" s="130"/>
      <c r="AF50" s="128"/>
      <c r="AG50" s="129"/>
      <c r="AH50" s="129"/>
      <c r="AI50" s="129"/>
      <c r="AJ50" s="129"/>
      <c r="AK50" s="129"/>
      <c r="AL50" s="129"/>
      <c r="AM50" s="129"/>
      <c r="AN50" s="129"/>
      <c r="AO50" s="129"/>
      <c r="AP50" s="130"/>
      <c r="AQ50" s="3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 ht="9.75" customHeight="1" x14ac:dyDescent="0.3">
      <c r="A51" s="2"/>
      <c r="B51" s="128"/>
      <c r="C51" s="129"/>
      <c r="D51" s="129"/>
      <c r="E51" s="129"/>
      <c r="F51" s="129"/>
      <c r="G51" s="129"/>
      <c r="H51" s="129"/>
      <c r="I51" s="129"/>
      <c r="J51" s="129"/>
      <c r="K51" s="130"/>
      <c r="L51" s="128"/>
      <c r="M51" s="129"/>
      <c r="N51" s="129"/>
      <c r="O51" s="129"/>
      <c r="P51" s="129"/>
      <c r="Q51" s="129"/>
      <c r="R51" s="129"/>
      <c r="S51" s="129"/>
      <c r="T51" s="129"/>
      <c r="U51" s="130"/>
      <c r="V51" s="128"/>
      <c r="W51" s="129"/>
      <c r="X51" s="129"/>
      <c r="Y51" s="129"/>
      <c r="Z51" s="129"/>
      <c r="AA51" s="129"/>
      <c r="AB51" s="129"/>
      <c r="AC51" s="129"/>
      <c r="AD51" s="129"/>
      <c r="AE51" s="130"/>
      <c r="AF51" s="128"/>
      <c r="AG51" s="129"/>
      <c r="AH51" s="129"/>
      <c r="AI51" s="129"/>
      <c r="AJ51" s="129"/>
      <c r="AK51" s="129"/>
      <c r="AL51" s="129"/>
      <c r="AM51" s="129"/>
      <c r="AN51" s="129"/>
      <c r="AO51" s="129"/>
      <c r="AP51" s="130"/>
      <c r="AQ51" s="3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 ht="9.75" customHeight="1" x14ac:dyDescent="0.3">
      <c r="A52" s="2"/>
      <c r="B52" s="128"/>
      <c r="C52" s="129"/>
      <c r="D52" s="129"/>
      <c r="E52" s="129"/>
      <c r="F52" s="129"/>
      <c r="G52" s="129"/>
      <c r="H52" s="129"/>
      <c r="I52" s="129"/>
      <c r="J52" s="129"/>
      <c r="K52" s="130"/>
      <c r="L52" s="128"/>
      <c r="M52" s="129"/>
      <c r="N52" s="129"/>
      <c r="O52" s="129"/>
      <c r="P52" s="129"/>
      <c r="Q52" s="129"/>
      <c r="R52" s="129"/>
      <c r="S52" s="129"/>
      <c r="T52" s="129"/>
      <c r="U52" s="130"/>
      <c r="V52" s="128"/>
      <c r="W52" s="129"/>
      <c r="X52" s="129"/>
      <c r="Y52" s="129"/>
      <c r="Z52" s="129"/>
      <c r="AA52" s="129"/>
      <c r="AB52" s="129"/>
      <c r="AC52" s="129"/>
      <c r="AD52" s="129"/>
      <c r="AE52" s="130"/>
      <c r="AF52" s="128"/>
      <c r="AG52" s="129"/>
      <c r="AH52" s="129"/>
      <c r="AI52" s="129"/>
      <c r="AJ52" s="129"/>
      <c r="AK52" s="129"/>
      <c r="AL52" s="129"/>
      <c r="AM52" s="129"/>
      <c r="AN52" s="129"/>
      <c r="AO52" s="129"/>
      <c r="AP52" s="130"/>
      <c r="AQ52" s="3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 ht="9.75" customHeight="1" x14ac:dyDescent="0.3">
      <c r="A53" s="2"/>
      <c r="B53" s="128"/>
      <c r="C53" s="129"/>
      <c r="D53" s="129"/>
      <c r="E53" s="129"/>
      <c r="F53" s="129"/>
      <c r="G53" s="129"/>
      <c r="H53" s="129"/>
      <c r="I53" s="129"/>
      <c r="J53" s="129"/>
      <c r="K53" s="130"/>
      <c r="L53" s="128"/>
      <c r="M53" s="129"/>
      <c r="N53" s="129"/>
      <c r="O53" s="129"/>
      <c r="P53" s="129"/>
      <c r="Q53" s="129"/>
      <c r="R53" s="129"/>
      <c r="S53" s="129"/>
      <c r="T53" s="129"/>
      <c r="U53" s="130"/>
      <c r="V53" s="128"/>
      <c r="W53" s="129"/>
      <c r="X53" s="129"/>
      <c r="Y53" s="129"/>
      <c r="Z53" s="129"/>
      <c r="AA53" s="129"/>
      <c r="AB53" s="129"/>
      <c r="AC53" s="129"/>
      <c r="AD53" s="129"/>
      <c r="AE53" s="130"/>
      <c r="AF53" s="128"/>
      <c r="AG53" s="129"/>
      <c r="AH53" s="129"/>
      <c r="AI53" s="129"/>
      <c r="AJ53" s="129"/>
      <c r="AK53" s="129"/>
      <c r="AL53" s="129"/>
      <c r="AM53" s="129"/>
      <c r="AN53" s="129"/>
      <c r="AO53" s="129"/>
      <c r="AP53" s="130"/>
      <c r="AQ53" s="3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 ht="12" customHeight="1" x14ac:dyDescent="0.3">
      <c r="A54" s="2"/>
      <c r="B54" s="124" t="s">
        <v>36</v>
      </c>
      <c r="C54" s="125"/>
      <c r="D54" s="125"/>
      <c r="E54" s="125"/>
      <c r="F54" s="125"/>
      <c r="G54" s="125"/>
      <c r="H54" s="125"/>
      <c r="I54" s="125"/>
      <c r="J54" s="125"/>
      <c r="K54" s="126"/>
      <c r="L54" s="124" t="s">
        <v>36</v>
      </c>
      <c r="M54" s="125"/>
      <c r="N54" s="125"/>
      <c r="O54" s="125"/>
      <c r="P54" s="125"/>
      <c r="Q54" s="125"/>
      <c r="R54" s="125"/>
      <c r="S54" s="125"/>
      <c r="T54" s="125"/>
      <c r="U54" s="126"/>
      <c r="V54" s="124" t="s">
        <v>36</v>
      </c>
      <c r="W54" s="125"/>
      <c r="X54" s="125"/>
      <c r="Y54" s="125"/>
      <c r="Z54" s="125"/>
      <c r="AA54" s="125"/>
      <c r="AB54" s="125"/>
      <c r="AC54" s="125"/>
      <c r="AD54" s="125"/>
      <c r="AE54" s="126"/>
      <c r="AF54" s="124" t="s">
        <v>36</v>
      </c>
      <c r="AG54" s="125"/>
      <c r="AH54" s="125"/>
      <c r="AI54" s="125"/>
      <c r="AJ54" s="125"/>
      <c r="AK54" s="125"/>
      <c r="AL54" s="125"/>
      <c r="AM54" s="125"/>
      <c r="AN54" s="125"/>
      <c r="AO54" s="125"/>
      <c r="AP54" s="126"/>
      <c r="AQ54" s="3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 ht="4.5" customHeight="1" x14ac:dyDescent="0.3">
      <c r="A55" s="2"/>
      <c r="B55" s="234" t="s">
        <v>37</v>
      </c>
      <c r="C55" s="235"/>
      <c r="D55" s="235"/>
      <c r="E55" s="238"/>
      <c r="F55" s="239"/>
      <c r="G55" s="239"/>
      <c r="H55" s="239"/>
      <c r="I55" s="239"/>
      <c r="J55" s="239"/>
      <c r="K55" s="240"/>
      <c r="L55" s="234" t="s">
        <v>37</v>
      </c>
      <c r="M55" s="235"/>
      <c r="N55" s="235"/>
      <c r="O55" s="238"/>
      <c r="P55" s="239"/>
      <c r="Q55" s="239"/>
      <c r="R55" s="239"/>
      <c r="S55" s="239"/>
      <c r="T55" s="239"/>
      <c r="U55" s="240"/>
      <c r="V55" s="234" t="s">
        <v>37</v>
      </c>
      <c r="W55" s="235"/>
      <c r="X55" s="235"/>
      <c r="Y55" s="244">
        <f ca="1">TODAY()</f>
        <v>43563</v>
      </c>
      <c r="Z55" s="245"/>
      <c r="AA55" s="245"/>
      <c r="AB55" s="245"/>
      <c r="AC55" s="245"/>
      <c r="AD55" s="245"/>
      <c r="AE55" s="246"/>
      <c r="AF55" s="234" t="s">
        <v>37</v>
      </c>
      <c r="AG55" s="235"/>
      <c r="AH55" s="235"/>
      <c r="AI55" s="64"/>
      <c r="AJ55" s="238"/>
      <c r="AK55" s="239"/>
      <c r="AL55" s="239"/>
      <c r="AM55" s="239"/>
      <c r="AN55" s="239"/>
      <c r="AO55" s="239"/>
      <c r="AP55" s="240"/>
      <c r="AQ55" s="3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9.75" customHeight="1" x14ac:dyDescent="0.3">
      <c r="A56" s="2"/>
      <c r="B56" s="236"/>
      <c r="C56" s="237"/>
      <c r="D56" s="237"/>
      <c r="E56" s="241"/>
      <c r="F56" s="242"/>
      <c r="G56" s="242"/>
      <c r="H56" s="242"/>
      <c r="I56" s="242"/>
      <c r="J56" s="242"/>
      <c r="K56" s="243"/>
      <c r="L56" s="236"/>
      <c r="M56" s="237"/>
      <c r="N56" s="237"/>
      <c r="O56" s="241"/>
      <c r="P56" s="242"/>
      <c r="Q56" s="242"/>
      <c r="R56" s="242"/>
      <c r="S56" s="242"/>
      <c r="T56" s="242"/>
      <c r="U56" s="243"/>
      <c r="V56" s="236"/>
      <c r="W56" s="237"/>
      <c r="X56" s="237"/>
      <c r="Y56" s="247"/>
      <c r="Z56" s="248"/>
      <c r="AA56" s="248"/>
      <c r="AB56" s="248"/>
      <c r="AC56" s="248"/>
      <c r="AD56" s="248"/>
      <c r="AE56" s="249"/>
      <c r="AF56" s="236"/>
      <c r="AG56" s="237"/>
      <c r="AH56" s="237"/>
      <c r="AI56" s="65"/>
      <c r="AJ56" s="241"/>
      <c r="AK56" s="242"/>
      <c r="AL56" s="242"/>
      <c r="AM56" s="242"/>
      <c r="AN56" s="242"/>
      <c r="AO56" s="242"/>
      <c r="AP56" s="243"/>
      <c r="AQ56" s="3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3" customHeight="1" x14ac:dyDescent="0.3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0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ht="27" customHeight="1" x14ac:dyDescent="0.3">
      <c r="B58" s="224" t="s">
        <v>308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</row>
    <row r="59" spans="1:91" ht="14.25" customHeight="1" x14ac:dyDescent="0.3">
      <c r="B59" s="225" t="s">
        <v>286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</row>
    <row r="61" spans="1:91" customFormat="1" ht="9.75" customHeight="1" x14ac:dyDescent="0.25"/>
    <row r="62" spans="1:91" customFormat="1" ht="9.75" customHeight="1" x14ac:dyDescent="0.25"/>
    <row r="63" spans="1:91" customFormat="1" ht="9.75" customHeight="1" x14ac:dyDescent="0.25"/>
    <row r="64" spans="1:91" customFormat="1" ht="9.75" customHeight="1" x14ac:dyDescent="0.25"/>
    <row r="65" customFormat="1" ht="9.75" customHeight="1" x14ac:dyDescent="0.25"/>
    <row r="66" customFormat="1" ht="9.75" customHeight="1" x14ac:dyDescent="0.25"/>
    <row r="67" customFormat="1" ht="9.75" customHeight="1" x14ac:dyDescent="0.25"/>
    <row r="68" customFormat="1" ht="9.75" customHeight="1" x14ac:dyDescent="0.25"/>
    <row r="69" customFormat="1" ht="9.75" customHeight="1" x14ac:dyDescent="0.25"/>
    <row r="70" customFormat="1" ht="9.75" customHeight="1" x14ac:dyDescent="0.25"/>
    <row r="71" customFormat="1" ht="9.75" customHeight="1" x14ac:dyDescent="0.25"/>
    <row r="72" customFormat="1" ht="9.75" customHeight="1" x14ac:dyDescent="0.25"/>
    <row r="73" customFormat="1" ht="9.75" customHeight="1" x14ac:dyDescent="0.25"/>
    <row r="74" customFormat="1" ht="9.75" customHeight="1" x14ac:dyDescent="0.25"/>
    <row r="75" customFormat="1" ht="9.75" customHeight="1" x14ac:dyDescent="0.25"/>
    <row r="76" customFormat="1" ht="9.75" customHeight="1" x14ac:dyDescent="0.25"/>
    <row r="77" customFormat="1" ht="9.75" customHeight="1" x14ac:dyDescent="0.25"/>
    <row r="78" customFormat="1" ht="9.75" customHeight="1" x14ac:dyDescent="0.25"/>
    <row r="79" customFormat="1" ht="9.75" customHeight="1" x14ac:dyDescent="0.25"/>
    <row r="80" customFormat="1" ht="9.75" customHeight="1" x14ac:dyDescent="0.25"/>
    <row r="81" customFormat="1" ht="9.75" customHeight="1" x14ac:dyDescent="0.25"/>
    <row r="82" customFormat="1" ht="9.75" customHeight="1" x14ac:dyDescent="0.25"/>
    <row r="83" customFormat="1" ht="9.75" customHeight="1" x14ac:dyDescent="0.25"/>
    <row r="84" customFormat="1" ht="9.75" customHeight="1" x14ac:dyDescent="0.25"/>
    <row r="85" customFormat="1" ht="9.75" customHeight="1" x14ac:dyDescent="0.25"/>
    <row r="86" customFormat="1" ht="9.75" customHeight="1" x14ac:dyDescent="0.25"/>
    <row r="87" customFormat="1" ht="9.75" customHeight="1" x14ac:dyDescent="0.25"/>
    <row r="88" customFormat="1" ht="9.75" customHeight="1" x14ac:dyDescent="0.25"/>
    <row r="89" customFormat="1" ht="9.75" customHeight="1" x14ac:dyDescent="0.25"/>
    <row r="90" customFormat="1" ht="9.75" customHeight="1" x14ac:dyDescent="0.25"/>
    <row r="91" customFormat="1" ht="9.75" customHeight="1" x14ac:dyDescent="0.25"/>
    <row r="92" customFormat="1" ht="9.75" customHeight="1" x14ac:dyDescent="0.25"/>
    <row r="93" customFormat="1" ht="9.75" customHeight="1" x14ac:dyDescent="0.25"/>
    <row r="94" customFormat="1" ht="9.75" customHeight="1" x14ac:dyDescent="0.25"/>
    <row r="95" customFormat="1" ht="9.75" customHeight="1" x14ac:dyDescent="0.25"/>
    <row r="96" customFormat="1" ht="9.75" customHeight="1" x14ac:dyDescent="0.25"/>
    <row r="97" customFormat="1" ht="9.75" customHeight="1" x14ac:dyDescent="0.25"/>
    <row r="98" customFormat="1" ht="9.75" customHeight="1" x14ac:dyDescent="0.25"/>
    <row r="99" customFormat="1" ht="9.75" customHeight="1" x14ac:dyDescent="0.25"/>
    <row r="100" customFormat="1" ht="9.75" customHeight="1" x14ac:dyDescent="0.25"/>
    <row r="101" customFormat="1" ht="9.75" customHeight="1" x14ac:dyDescent="0.25"/>
    <row r="102" customFormat="1" ht="9.75" customHeight="1" x14ac:dyDescent="0.25"/>
    <row r="103" customFormat="1" ht="9.75" customHeight="1" x14ac:dyDescent="0.25"/>
    <row r="104" customFormat="1" ht="9.75" customHeight="1" x14ac:dyDescent="0.25"/>
    <row r="105" customFormat="1" ht="9.75" customHeight="1" x14ac:dyDescent="0.25"/>
    <row r="106" customFormat="1" ht="9.75" customHeight="1" x14ac:dyDescent="0.25"/>
    <row r="107" customFormat="1" ht="9.75" customHeight="1" x14ac:dyDescent="0.25"/>
    <row r="108" customFormat="1" ht="9.75" customHeight="1" x14ac:dyDescent="0.25"/>
    <row r="109" customFormat="1" ht="9.75" customHeight="1" x14ac:dyDescent="0.25"/>
    <row r="110" customFormat="1" ht="9.75" customHeight="1" x14ac:dyDescent="0.25"/>
    <row r="111" customFormat="1" ht="9.75" customHeight="1" x14ac:dyDescent="0.25"/>
    <row r="112" customFormat="1" ht="9.75" customHeight="1" x14ac:dyDescent="0.25"/>
    <row r="113" customFormat="1" ht="9.75" customHeight="1" x14ac:dyDescent="0.25"/>
    <row r="114" customFormat="1" ht="9.75" customHeight="1" x14ac:dyDescent="0.25"/>
    <row r="115" customFormat="1" ht="9.75" customHeight="1" x14ac:dyDescent="0.25"/>
    <row r="116" customFormat="1" ht="9.75" customHeight="1" x14ac:dyDescent="0.25"/>
    <row r="117" customFormat="1" ht="9.75" customHeight="1" x14ac:dyDescent="0.25"/>
    <row r="118" customFormat="1" ht="9.75" customHeight="1" x14ac:dyDescent="0.25"/>
    <row r="119" customFormat="1" ht="9.75" customHeight="1" x14ac:dyDescent="0.25"/>
    <row r="120" customFormat="1" ht="9.75" customHeight="1" x14ac:dyDescent="0.25"/>
    <row r="121" customFormat="1" ht="9.75" customHeight="1" x14ac:dyDescent="0.25"/>
    <row r="122" customFormat="1" ht="9.75" customHeight="1" x14ac:dyDescent="0.25"/>
    <row r="123" customFormat="1" ht="9.75" customHeight="1" x14ac:dyDescent="0.25"/>
    <row r="124" customFormat="1" ht="9.75" customHeight="1" x14ac:dyDescent="0.25"/>
    <row r="125" customFormat="1" ht="9.75" customHeight="1" x14ac:dyDescent="0.25"/>
    <row r="126" customFormat="1" ht="9.75" customHeight="1" x14ac:dyDescent="0.25"/>
    <row r="127" customFormat="1" ht="9.75" customHeight="1" x14ac:dyDescent="0.25"/>
    <row r="128" customFormat="1" ht="9.75" customHeight="1" x14ac:dyDescent="0.25"/>
    <row r="129" customFormat="1" ht="9.75" customHeight="1" x14ac:dyDescent="0.25"/>
    <row r="130" customFormat="1" ht="9.75" customHeight="1" x14ac:dyDescent="0.25"/>
    <row r="131" customFormat="1" ht="9.75" customHeight="1" x14ac:dyDescent="0.25"/>
    <row r="132" customFormat="1" ht="9.75" customHeight="1" x14ac:dyDescent="0.25"/>
    <row r="133" customFormat="1" ht="9.75" customHeight="1" x14ac:dyDescent="0.25"/>
    <row r="134" customFormat="1" ht="9.75" customHeight="1" x14ac:dyDescent="0.25"/>
    <row r="135" customFormat="1" ht="9.75" customHeight="1" x14ac:dyDescent="0.25"/>
    <row r="136" customFormat="1" ht="9.75" customHeight="1" x14ac:dyDescent="0.25"/>
    <row r="137" customFormat="1" ht="9.75" customHeight="1" x14ac:dyDescent="0.25"/>
    <row r="138" customFormat="1" ht="9.75" customHeight="1" x14ac:dyDescent="0.25"/>
    <row r="139" customFormat="1" ht="9.75" customHeight="1" x14ac:dyDescent="0.25"/>
    <row r="140" customFormat="1" ht="9.75" customHeight="1" x14ac:dyDescent="0.25"/>
    <row r="141" customFormat="1" ht="9.75" customHeight="1" x14ac:dyDescent="0.25"/>
    <row r="142" customFormat="1" ht="9.75" customHeight="1" x14ac:dyDescent="0.25"/>
    <row r="143" customFormat="1" ht="9.75" customHeight="1" x14ac:dyDescent="0.25"/>
    <row r="144" customFormat="1" ht="9.75" customHeight="1" x14ac:dyDescent="0.25"/>
    <row r="145" customFormat="1" ht="9.75" customHeight="1" x14ac:dyDescent="0.25"/>
    <row r="146" customFormat="1" ht="9.75" customHeight="1" x14ac:dyDescent="0.25"/>
    <row r="147" customFormat="1" ht="9.75" customHeight="1" x14ac:dyDescent="0.25"/>
    <row r="148" customFormat="1" ht="9.75" customHeight="1" x14ac:dyDescent="0.25"/>
    <row r="149" customFormat="1" ht="9.75" customHeight="1" x14ac:dyDescent="0.25"/>
    <row r="150" customFormat="1" ht="9.75" customHeight="1" x14ac:dyDescent="0.25"/>
    <row r="151" customFormat="1" ht="9.75" customHeight="1" x14ac:dyDescent="0.25"/>
    <row r="152" customFormat="1" ht="9.75" customHeight="1" x14ac:dyDescent="0.25"/>
    <row r="153" customFormat="1" ht="9.75" customHeight="1" x14ac:dyDescent="0.25"/>
    <row r="154" customFormat="1" ht="9.75" customHeight="1" x14ac:dyDescent="0.25"/>
    <row r="155" customFormat="1" ht="9.75" customHeight="1" x14ac:dyDescent="0.25"/>
    <row r="156" customFormat="1" ht="9.75" customHeight="1" x14ac:dyDescent="0.25"/>
    <row r="157" customFormat="1" ht="9.75" customHeight="1" x14ac:dyDescent="0.25"/>
    <row r="158" customFormat="1" ht="9.75" customHeight="1" x14ac:dyDescent="0.25"/>
    <row r="159" customFormat="1" ht="9.75" customHeight="1" x14ac:dyDescent="0.25"/>
    <row r="160" customFormat="1" ht="9.75" customHeight="1" x14ac:dyDescent="0.25"/>
    <row r="161" customFormat="1" ht="9.75" customHeight="1" x14ac:dyDescent="0.25"/>
    <row r="162" customFormat="1" ht="9.75" customHeight="1" x14ac:dyDescent="0.25"/>
    <row r="163" customFormat="1" ht="9.75" customHeight="1" x14ac:dyDescent="0.25"/>
    <row r="164" customFormat="1" ht="9.75" customHeight="1" x14ac:dyDescent="0.25"/>
    <row r="165" customFormat="1" ht="9.75" customHeight="1" x14ac:dyDescent="0.25"/>
    <row r="166" customFormat="1" ht="9.75" customHeight="1" x14ac:dyDescent="0.25"/>
    <row r="167" customFormat="1" ht="9.75" customHeight="1" x14ac:dyDescent="0.25"/>
    <row r="168" customFormat="1" ht="9.75" customHeight="1" x14ac:dyDescent="0.25"/>
    <row r="169" customFormat="1" ht="9.75" customHeight="1" x14ac:dyDescent="0.25"/>
    <row r="170" customFormat="1" ht="9.75" customHeight="1" x14ac:dyDescent="0.25"/>
    <row r="171" customFormat="1" ht="9.75" customHeight="1" x14ac:dyDescent="0.25"/>
    <row r="172" customFormat="1" ht="9.75" customHeight="1" x14ac:dyDescent="0.25"/>
    <row r="173" customFormat="1" ht="9.75" customHeight="1" x14ac:dyDescent="0.25"/>
    <row r="174" customFormat="1" ht="9.75" customHeight="1" x14ac:dyDescent="0.25"/>
    <row r="175" customFormat="1" ht="9.75" customHeight="1" x14ac:dyDescent="0.25"/>
    <row r="176" customFormat="1" ht="9.75" customHeight="1" x14ac:dyDescent="0.25"/>
    <row r="177" customFormat="1" ht="9.75" customHeight="1" x14ac:dyDescent="0.25"/>
    <row r="178" customFormat="1" ht="9.75" customHeight="1" x14ac:dyDescent="0.25"/>
    <row r="179" customFormat="1" ht="9.75" customHeight="1" x14ac:dyDescent="0.25"/>
    <row r="180" customFormat="1" ht="9.75" customHeight="1" x14ac:dyDescent="0.25"/>
    <row r="181" customFormat="1" ht="9.75" customHeight="1" x14ac:dyDescent="0.25"/>
    <row r="182" customFormat="1" ht="9.75" customHeight="1" x14ac:dyDescent="0.25"/>
    <row r="183" customFormat="1" ht="9.75" customHeight="1" x14ac:dyDescent="0.25"/>
    <row r="184" customFormat="1" ht="9.75" customHeight="1" x14ac:dyDescent="0.25"/>
    <row r="185" customFormat="1" ht="9.75" customHeight="1" x14ac:dyDescent="0.25"/>
    <row r="186" customFormat="1" ht="9.75" customHeight="1" x14ac:dyDescent="0.25"/>
    <row r="187" customFormat="1" ht="9.75" customHeight="1" x14ac:dyDescent="0.25"/>
    <row r="188" customFormat="1" ht="9.75" customHeight="1" x14ac:dyDescent="0.25"/>
    <row r="189" customFormat="1" ht="9.75" customHeight="1" x14ac:dyDescent="0.25"/>
    <row r="190" customFormat="1" ht="9.75" customHeight="1" x14ac:dyDescent="0.25"/>
    <row r="191" customFormat="1" ht="9.75" customHeight="1" x14ac:dyDescent="0.25"/>
    <row r="192" customFormat="1" ht="9.75" customHeight="1" x14ac:dyDescent="0.25"/>
    <row r="193" customFormat="1" ht="9.75" customHeight="1" x14ac:dyDescent="0.25"/>
    <row r="194" customFormat="1" ht="9.75" customHeight="1" x14ac:dyDescent="0.25"/>
    <row r="195" customFormat="1" ht="9.75" customHeight="1" x14ac:dyDescent="0.25"/>
    <row r="196" customFormat="1" ht="9.75" customHeight="1" x14ac:dyDescent="0.25"/>
    <row r="197" customFormat="1" ht="9.75" customHeight="1" x14ac:dyDescent="0.25"/>
    <row r="198" customFormat="1" ht="9.75" customHeight="1" x14ac:dyDescent="0.25"/>
    <row r="199" customFormat="1" ht="9.75" customHeight="1" x14ac:dyDescent="0.25"/>
    <row r="200" customFormat="1" ht="9.75" customHeight="1" x14ac:dyDescent="0.25"/>
    <row r="201" customFormat="1" ht="9.75" customHeight="1" x14ac:dyDescent="0.25"/>
    <row r="202" customFormat="1" ht="9.75" customHeight="1" x14ac:dyDescent="0.25"/>
    <row r="203" customFormat="1" ht="9.75" customHeight="1" x14ac:dyDescent="0.25"/>
    <row r="204" customFormat="1" ht="9.75" customHeight="1" x14ac:dyDescent="0.25"/>
    <row r="205" customFormat="1" ht="9.75" customHeight="1" x14ac:dyDescent="0.25"/>
    <row r="206" customFormat="1" ht="9.75" customHeight="1" x14ac:dyDescent="0.25"/>
    <row r="207" customFormat="1" ht="9.75" customHeight="1" x14ac:dyDescent="0.25"/>
    <row r="208" customFormat="1" ht="9.75" customHeight="1" x14ac:dyDescent="0.25"/>
    <row r="209" customFormat="1" ht="9.75" customHeight="1" x14ac:dyDescent="0.25"/>
    <row r="210" customFormat="1" ht="9.75" customHeight="1" x14ac:dyDescent="0.25"/>
    <row r="211" customFormat="1" ht="9.75" customHeight="1" x14ac:dyDescent="0.25"/>
    <row r="212" customFormat="1" ht="9.75" customHeight="1" x14ac:dyDescent="0.25"/>
    <row r="213" customFormat="1" ht="9.75" customHeight="1" x14ac:dyDescent="0.25"/>
    <row r="214" customFormat="1" ht="9.75" customHeight="1" x14ac:dyDescent="0.25"/>
    <row r="215" customFormat="1" ht="9.75" customHeight="1" x14ac:dyDescent="0.25"/>
    <row r="216" customFormat="1" ht="9.75" customHeight="1" x14ac:dyDescent="0.25"/>
    <row r="217" customFormat="1" ht="9.75" customHeight="1" x14ac:dyDescent="0.25"/>
    <row r="218" customFormat="1" ht="9.75" customHeight="1" x14ac:dyDescent="0.25"/>
    <row r="219" customFormat="1" ht="9.75" customHeight="1" x14ac:dyDescent="0.25"/>
    <row r="220" customFormat="1" ht="9.75" customHeight="1" x14ac:dyDescent="0.25"/>
    <row r="221" customFormat="1" ht="9.75" customHeight="1" x14ac:dyDescent="0.25"/>
    <row r="222" customFormat="1" ht="9.75" customHeight="1" x14ac:dyDescent="0.25"/>
    <row r="223" customFormat="1" ht="9.75" customHeight="1" x14ac:dyDescent="0.25"/>
    <row r="224" customFormat="1" ht="9.75" customHeight="1" x14ac:dyDescent="0.25"/>
    <row r="225" customFormat="1" ht="9.75" customHeight="1" x14ac:dyDescent="0.25"/>
    <row r="226" customFormat="1" ht="9.75" customHeight="1" x14ac:dyDescent="0.25"/>
    <row r="227" customFormat="1" ht="9.75" customHeight="1" x14ac:dyDescent="0.25"/>
    <row r="228" customFormat="1" ht="9.75" customHeight="1" x14ac:dyDescent="0.25"/>
    <row r="229" customFormat="1" ht="9.75" customHeight="1" x14ac:dyDescent="0.25"/>
    <row r="230" customFormat="1" ht="9.75" customHeight="1" x14ac:dyDescent="0.25"/>
    <row r="231" customFormat="1" ht="9.75" customHeight="1" x14ac:dyDescent="0.25"/>
    <row r="232" customFormat="1" ht="9.75" customHeight="1" x14ac:dyDescent="0.25"/>
    <row r="233" customFormat="1" ht="9.75" customHeight="1" x14ac:dyDescent="0.25"/>
    <row r="234" customFormat="1" ht="9.75" customHeight="1" x14ac:dyDescent="0.25"/>
    <row r="235" customFormat="1" ht="9.75" customHeight="1" x14ac:dyDescent="0.25"/>
    <row r="236" customFormat="1" ht="9.75" customHeight="1" x14ac:dyDescent="0.25"/>
    <row r="237" customFormat="1" ht="9.75" customHeight="1" x14ac:dyDescent="0.25"/>
    <row r="238" customFormat="1" ht="9.75" customHeight="1" x14ac:dyDescent="0.25"/>
    <row r="239" customFormat="1" ht="9.75" customHeight="1" x14ac:dyDescent="0.25"/>
    <row r="240" customFormat="1" ht="9.75" customHeight="1" x14ac:dyDescent="0.25"/>
    <row r="241" customFormat="1" ht="9.75" customHeight="1" x14ac:dyDescent="0.25"/>
    <row r="242" customFormat="1" ht="9.75" customHeight="1" x14ac:dyDescent="0.25"/>
    <row r="243" customFormat="1" ht="9.75" customHeight="1" x14ac:dyDescent="0.25"/>
    <row r="244" customFormat="1" ht="9.75" customHeight="1" x14ac:dyDescent="0.25"/>
    <row r="245" customFormat="1" ht="9.75" customHeight="1" x14ac:dyDescent="0.25"/>
    <row r="246" customFormat="1" ht="9.75" customHeight="1" x14ac:dyDescent="0.25"/>
    <row r="247" customFormat="1" ht="9.75" customHeight="1" x14ac:dyDescent="0.25"/>
    <row r="248" customFormat="1" ht="9.75" customHeight="1" x14ac:dyDescent="0.25"/>
    <row r="249" customFormat="1" ht="9.75" customHeight="1" x14ac:dyDescent="0.25"/>
    <row r="250" customFormat="1" ht="9.75" customHeight="1" x14ac:dyDescent="0.25"/>
    <row r="251" customFormat="1" ht="9.75" customHeight="1" x14ac:dyDescent="0.25"/>
    <row r="252" customFormat="1" ht="9.75" customHeight="1" x14ac:dyDescent="0.25"/>
    <row r="253" customFormat="1" ht="9.75" customHeight="1" x14ac:dyDescent="0.25"/>
    <row r="254" customFormat="1" ht="9.75" customHeight="1" x14ac:dyDescent="0.25"/>
    <row r="255" customFormat="1" ht="9.75" customHeight="1" x14ac:dyDescent="0.25"/>
    <row r="256" customFormat="1" ht="9.75" customHeight="1" x14ac:dyDescent="0.25"/>
    <row r="257" customFormat="1" ht="9.75" customHeight="1" x14ac:dyDescent="0.25"/>
    <row r="258" customFormat="1" ht="9.75" customHeight="1" x14ac:dyDescent="0.25"/>
    <row r="259" customFormat="1" ht="9.75" customHeight="1" x14ac:dyDescent="0.25"/>
    <row r="260" customFormat="1" ht="9.75" customHeight="1" x14ac:dyDescent="0.25"/>
    <row r="261" customFormat="1" ht="9.75" customHeight="1" x14ac:dyDescent="0.25"/>
    <row r="262" customFormat="1" ht="9.75" customHeight="1" x14ac:dyDescent="0.25"/>
    <row r="263" customFormat="1" ht="9.75" customHeight="1" x14ac:dyDescent="0.25"/>
    <row r="264" customFormat="1" ht="9.75" customHeight="1" x14ac:dyDescent="0.25"/>
    <row r="265" customFormat="1" ht="9.75" customHeight="1" x14ac:dyDescent="0.25"/>
    <row r="266" customFormat="1" ht="9.75" customHeight="1" x14ac:dyDescent="0.25"/>
    <row r="267" customFormat="1" ht="9.75" customHeight="1" x14ac:dyDescent="0.25"/>
    <row r="268" customFormat="1" ht="9.75" customHeight="1" x14ac:dyDescent="0.25"/>
    <row r="269" customFormat="1" ht="9.75" customHeight="1" x14ac:dyDescent="0.25"/>
    <row r="270" customFormat="1" ht="9.75" customHeight="1" x14ac:dyDescent="0.25"/>
    <row r="271" customFormat="1" ht="9.75" customHeight="1" x14ac:dyDescent="0.25"/>
    <row r="272" customFormat="1" ht="9.75" customHeight="1" x14ac:dyDescent="0.25"/>
    <row r="273" customFormat="1" ht="9.75" customHeight="1" x14ac:dyDescent="0.25"/>
    <row r="274" customFormat="1" ht="9.75" customHeight="1" x14ac:dyDescent="0.25"/>
    <row r="275" customFormat="1" ht="9.75" customHeight="1" x14ac:dyDescent="0.25"/>
    <row r="276" customFormat="1" ht="9.75" customHeight="1" x14ac:dyDescent="0.25"/>
    <row r="277" customFormat="1" ht="9.75" customHeight="1" x14ac:dyDescent="0.25"/>
    <row r="278" customFormat="1" ht="9.75" customHeight="1" x14ac:dyDescent="0.25"/>
    <row r="279" customFormat="1" ht="9.75" customHeight="1" x14ac:dyDescent="0.25"/>
    <row r="280" customFormat="1" ht="9.75" customHeight="1" x14ac:dyDescent="0.25"/>
    <row r="281" customFormat="1" ht="9.75" customHeight="1" x14ac:dyDescent="0.25"/>
    <row r="282" customFormat="1" ht="9.75" customHeight="1" x14ac:dyDescent="0.25"/>
    <row r="283" customFormat="1" ht="9.75" customHeight="1" x14ac:dyDescent="0.25"/>
    <row r="284" customFormat="1" ht="9.75" customHeight="1" x14ac:dyDescent="0.25"/>
    <row r="285" customFormat="1" ht="9.75" customHeight="1" x14ac:dyDescent="0.25"/>
    <row r="286" customFormat="1" ht="9.75" customHeight="1" x14ac:dyDescent="0.25"/>
    <row r="287" customFormat="1" ht="9.75" customHeight="1" x14ac:dyDescent="0.25"/>
    <row r="288" customFormat="1" ht="9.75" customHeight="1" x14ac:dyDescent="0.25"/>
    <row r="289" customFormat="1" ht="9.75" customHeight="1" x14ac:dyDescent="0.25"/>
    <row r="290" customFormat="1" ht="9.75" customHeight="1" x14ac:dyDescent="0.25"/>
    <row r="291" customFormat="1" ht="9.75" customHeight="1" x14ac:dyDescent="0.25"/>
    <row r="292" customFormat="1" ht="9.75" customHeight="1" x14ac:dyDescent="0.25"/>
    <row r="293" customFormat="1" ht="9.75" customHeight="1" x14ac:dyDescent="0.25"/>
    <row r="294" customFormat="1" ht="9.75" customHeight="1" x14ac:dyDescent="0.25"/>
    <row r="295" customFormat="1" ht="9.75" customHeight="1" x14ac:dyDescent="0.25"/>
    <row r="296" customFormat="1" ht="9.75" customHeight="1" x14ac:dyDescent="0.25"/>
    <row r="297" customFormat="1" ht="9.75" customHeight="1" x14ac:dyDescent="0.25"/>
    <row r="298" customFormat="1" ht="9.75" customHeight="1" x14ac:dyDescent="0.25"/>
    <row r="299" customFormat="1" ht="9.75" customHeight="1" x14ac:dyDescent="0.25"/>
    <row r="300" customFormat="1" ht="9.75" customHeight="1" x14ac:dyDescent="0.25"/>
    <row r="301" customFormat="1" ht="9.75" customHeight="1" x14ac:dyDescent="0.25"/>
    <row r="302" customFormat="1" ht="9.75" customHeight="1" x14ac:dyDescent="0.25"/>
    <row r="303" customFormat="1" ht="9.75" customHeight="1" x14ac:dyDescent="0.25"/>
    <row r="304" customFormat="1" ht="9.75" customHeight="1" x14ac:dyDescent="0.25"/>
    <row r="305" customFormat="1" ht="9.75" customHeight="1" x14ac:dyDescent="0.25"/>
    <row r="306" customFormat="1" ht="9.75" customHeight="1" x14ac:dyDescent="0.25"/>
    <row r="307" customFormat="1" ht="9.75" customHeight="1" x14ac:dyDescent="0.25"/>
    <row r="308" customFormat="1" ht="9.75" customHeight="1" x14ac:dyDescent="0.25"/>
    <row r="309" customFormat="1" ht="9.75" customHeight="1" x14ac:dyDescent="0.25"/>
    <row r="310" customFormat="1" ht="9.75" customHeight="1" x14ac:dyDescent="0.25"/>
    <row r="311" customFormat="1" ht="9.75" customHeight="1" x14ac:dyDescent="0.25"/>
    <row r="312" customFormat="1" ht="9.75" customHeight="1" x14ac:dyDescent="0.25"/>
    <row r="313" customFormat="1" ht="9.75" customHeight="1" x14ac:dyDescent="0.25"/>
    <row r="314" customFormat="1" ht="9.75" customHeight="1" x14ac:dyDescent="0.25"/>
    <row r="315" customFormat="1" ht="9.75" customHeight="1" x14ac:dyDescent="0.25"/>
    <row r="316" customFormat="1" ht="9.75" customHeight="1" x14ac:dyDescent="0.25"/>
    <row r="317" customFormat="1" ht="9.75" customHeight="1" x14ac:dyDescent="0.25"/>
    <row r="318" customFormat="1" ht="9.75" customHeight="1" x14ac:dyDescent="0.25"/>
    <row r="319" customFormat="1" ht="9.75" customHeight="1" x14ac:dyDescent="0.25"/>
    <row r="320" customFormat="1" ht="9.75" customHeight="1" x14ac:dyDescent="0.25"/>
    <row r="321" customFormat="1" ht="9.75" customHeight="1" x14ac:dyDescent="0.25"/>
    <row r="322" customFormat="1" ht="9.75" customHeight="1" x14ac:dyDescent="0.25"/>
    <row r="323" customFormat="1" ht="9.75" customHeight="1" x14ac:dyDescent="0.25"/>
    <row r="324" customFormat="1" ht="9.75" customHeight="1" x14ac:dyDescent="0.25"/>
    <row r="325" customFormat="1" ht="9.75" customHeight="1" x14ac:dyDescent="0.25"/>
    <row r="326" customFormat="1" ht="9.75" customHeight="1" x14ac:dyDescent="0.25"/>
    <row r="327" customFormat="1" ht="9.75" customHeight="1" x14ac:dyDescent="0.25"/>
    <row r="328" customFormat="1" ht="9.75" customHeight="1" x14ac:dyDescent="0.25"/>
    <row r="329" customFormat="1" ht="9.75" customHeight="1" x14ac:dyDescent="0.25"/>
    <row r="330" customFormat="1" ht="9.75" customHeight="1" x14ac:dyDescent="0.25"/>
    <row r="331" customFormat="1" ht="9.75" customHeight="1" x14ac:dyDescent="0.25"/>
    <row r="332" customFormat="1" ht="9.75" customHeight="1" x14ac:dyDescent="0.25"/>
    <row r="333" customFormat="1" ht="9.75" customHeight="1" x14ac:dyDescent="0.25"/>
    <row r="334" customFormat="1" ht="9.75" customHeight="1" x14ac:dyDescent="0.25"/>
    <row r="335" customFormat="1" ht="9.75" customHeight="1" x14ac:dyDescent="0.25"/>
    <row r="336" customFormat="1" ht="9.75" customHeight="1" x14ac:dyDescent="0.25"/>
    <row r="337" customFormat="1" ht="9.75" customHeight="1" x14ac:dyDescent="0.25"/>
    <row r="338" customFormat="1" ht="9.75" customHeight="1" x14ac:dyDescent="0.25"/>
    <row r="339" customFormat="1" ht="9.75" customHeight="1" x14ac:dyDescent="0.25"/>
    <row r="340" customFormat="1" ht="9.75" customHeight="1" x14ac:dyDescent="0.25"/>
    <row r="341" customFormat="1" ht="9.75" customHeight="1" x14ac:dyDescent="0.25"/>
    <row r="342" customFormat="1" ht="9.75" customHeight="1" x14ac:dyDescent="0.25"/>
    <row r="343" customFormat="1" ht="9.75" customHeight="1" x14ac:dyDescent="0.25"/>
    <row r="344" customFormat="1" ht="9.75" customHeight="1" x14ac:dyDescent="0.25"/>
    <row r="345" customFormat="1" ht="9.75" customHeight="1" x14ac:dyDescent="0.25"/>
    <row r="346" customFormat="1" ht="9.75" customHeight="1" x14ac:dyDescent="0.25"/>
    <row r="347" customFormat="1" ht="9.75" customHeight="1" x14ac:dyDescent="0.25"/>
    <row r="348" customFormat="1" ht="9.75" customHeight="1" x14ac:dyDescent="0.25"/>
    <row r="349" customFormat="1" ht="9.75" customHeight="1" x14ac:dyDescent="0.25"/>
    <row r="350" customFormat="1" ht="9.75" customHeight="1" x14ac:dyDescent="0.25"/>
    <row r="351" customFormat="1" ht="9.75" customHeight="1" x14ac:dyDescent="0.25"/>
    <row r="352" customFormat="1" ht="9.75" customHeight="1" x14ac:dyDescent="0.25"/>
    <row r="353" spans="44:91" customFormat="1" ht="9.75" customHeight="1" x14ac:dyDescent="0.25"/>
    <row r="354" spans="44:91" customFormat="1" ht="9.75" customHeight="1" x14ac:dyDescent="0.25"/>
    <row r="355" spans="44:91" customFormat="1" ht="9.75" customHeight="1" x14ac:dyDescent="0.25"/>
    <row r="356" spans="44:91" ht="9.75" customHeight="1" x14ac:dyDescent="0.3"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44:91" ht="9.75" customHeight="1" x14ac:dyDescent="0.3"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44:91" ht="9.75" customHeight="1" x14ac:dyDescent="0.3"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</sheetData>
  <sheetProtection password="CA0F" sheet="1" objects="1" scenarios="1"/>
  <mergeCells count="180">
    <mergeCell ref="B58:AP58"/>
    <mergeCell ref="B59:AP59"/>
    <mergeCell ref="V46:AE48"/>
    <mergeCell ref="V49:AE49"/>
    <mergeCell ref="V50:AE53"/>
    <mergeCell ref="L46:U48"/>
    <mergeCell ref="B46:K48"/>
    <mergeCell ref="K38:AP38"/>
    <mergeCell ref="D38:J38"/>
    <mergeCell ref="AF46:AP48"/>
    <mergeCell ref="K40:AP40"/>
    <mergeCell ref="B55:D56"/>
    <mergeCell ref="E55:K56"/>
    <mergeCell ref="L55:N56"/>
    <mergeCell ref="O55:U56"/>
    <mergeCell ref="V55:X56"/>
    <mergeCell ref="Y55:AE56"/>
    <mergeCell ref="AF55:AH56"/>
    <mergeCell ref="AJ55:AP56"/>
    <mergeCell ref="V43:AE45"/>
    <mergeCell ref="AF43:AP45"/>
    <mergeCell ref="B4:AQ4"/>
    <mergeCell ref="V27:AB27"/>
    <mergeCell ref="M18:N18"/>
    <mergeCell ref="AL32:AP32"/>
    <mergeCell ref="AL33:AP33"/>
    <mergeCell ref="W17:Y17"/>
    <mergeCell ref="AM25:AP25"/>
    <mergeCell ref="AH25:AL25"/>
    <mergeCell ref="Y32:AB32"/>
    <mergeCell ref="C18:L18"/>
    <mergeCell ref="C19:L19"/>
    <mergeCell ref="C20:L20"/>
    <mergeCell ref="Z17:AB17"/>
    <mergeCell ref="AM21:AP21"/>
    <mergeCell ref="AM22:AP22"/>
    <mergeCell ref="AC21:AG21"/>
    <mergeCell ref="W10:AB10"/>
    <mergeCell ref="AC10:AP10"/>
    <mergeCell ref="W11:AB11"/>
    <mergeCell ref="AH17:AL17"/>
    <mergeCell ref="AH18:AL18"/>
    <mergeCell ref="L27:M27"/>
    <mergeCell ref="M19:N19"/>
    <mergeCell ref="O19:V19"/>
    <mergeCell ref="AC16:AG16"/>
    <mergeCell ref="AC15:AG15"/>
    <mergeCell ref="B12:G12"/>
    <mergeCell ref="H12:AP12"/>
    <mergeCell ref="Z18:AB18"/>
    <mergeCell ref="AH19:AL19"/>
    <mergeCell ref="AC18:AG18"/>
    <mergeCell ref="AH15:AL15"/>
    <mergeCell ref="AM15:AP15"/>
    <mergeCell ref="R9:V9"/>
    <mergeCell ref="C17:L17"/>
    <mergeCell ref="AH16:AL16"/>
    <mergeCell ref="B10:G10"/>
    <mergeCell ref="H10:V10"/>
    <mergeCell ref="B15:O15"/>
    <mergeCell ref="Y15:AB15"/>
    <mergeCell ref="H11:V11"/>
    <mergeCell ref="AM17:AP17"/>
    <mergeCell ref="AK5:AP5"/>
    <mergeCell ref="AN9:AP9"/>
    <mergeCell ref="B1:AP2"/>
    <mergeCell ref="B5:I5"/>
    <mergeCell ref="U7:W7"/>
    <mergeCell ref="X7:AP7"/>
    <mergeCell ref="AK6:AP6"/>
    <mergeCell ref="AF6:AJ6"/>
    <mergeCell ref="B6:G6"/>
    <mergeCell ref="H6:AE6"/>
    <mergeCell ref="B7:G7"/>
    <mergeCell ref="H7:T7"/>
    <mergeCell ref="AF5:AJ5"/>
    <mergeCell ref="J5:AE5"/>
    <mergeCell ref="B8:G8"/>
    <mergeCell ref="H8:AP8"/>
    <mergeCell ref="B9:G9"/>
    <mergeCell ref="W9:Z9"/>
    <mergeCell ref="AA9:AC9"/>
    <mergeCell ref="AD9:AF9"/>
    <mergeCell ref="AG9:AM9"/>
    <mergeCell ref="H9:K9"/>
    <mergeCell ref="L9:N9"/>
    <mergeCell ref="O9:Q9"/>
    <mergeCell ref="M23:AB23"/>
    <mergeCell ref="AC25:AG25"/>
    <mergeCell ref="AC23:AG23"/>
    <mergeCell ref="C24:L24"/>
    <mergeCell ref="C21:L21"/>
    <mergeCell ref="B27:K27"/>
    <mergeCell ref="D28:K28"/>
    <mergeCell ref="L28:AB28"/>
    <mergeCell ref="T32:X32"/>
    <mergeCell ref="AC32:AK32"/>
    <mergeCell ref="W22:Y22"/>
    <mergeCell ref="Z22:AB22"/>
    <mergeCell ref="AC22:AG22"/>
    <mergeCell ref="M21:N21"/>
    <mergeCell ref="O21:V21"/>
    <mergeCell ref="W21:Y21"/>
    <mergeCell ref="Z21:AB21"/>
    <mergeCell ref="AH21:AL21"/>
    <mergeCell ref="AH22:AL22"/>
    <mergeCell ref="M22:N22"/>
    <mergeCell ref="O22:V22"/>
    <mergeCell ref="B25:AB25"/>
    <mergeCell ref="AH20:AL20"/>
    <mergeCell ref="B11:G11"/>
    <mergeCell ref="B13:AP13"/>
    <mergeCell ref="AC19:AG19"/>
    <mergeCell ref="AC20:AG20"/>
    <mergeCell ref="C22:L22"/>
    <mergeCell ref="C16:F16"/>
    <mergeCell ref="AM16:AP16"/>
    <mergeCell ref="W16:AB16"/>
    <mergeCell ref="AC11:AP11"/>
    <mergeCell ref="Z20:AB20"/>
    <mergeCell ref="AM18:AP18"/>
    <mergeCell ref="AM19:AP19"/>
    <mergeCell ref="AM20:AP20"/>
    <mergeCell ref="O20:V20"/>
    <mergeCell ref="O18:V18"/>
    <mergeCell ref="W18:Y18"/>
    <mergeCell ref="W19:Y19"/>
    <mergeCell ref="Z19:AB19"/>
    <mergeCell ref="M20:N20"/>
    <mergeCell ref="W20:Y20"/>
    <mergeCell ref="M17:N17"/>
    <mergeCell ref="O17:V17"/>
    <mergeCell ref="AC17:AG17"/>
    <mergeCell ref="AM23:AP23"/>
    <mergeCell ref="AM24:AP24"/>
    <mergeCell ref="AC24:AG24"/>
    <mergeCell ref="AC34:AK34"/>
    <mergeCell ref="K34:AB34"/>
    <mergeCell ref="B54:K54"/>
    <mergeCell ref="L54:U54"/>
    <mergeCell ref="V54:AE54"/>
    <mergeCell ref="AF54:AP54"/>
    <mergeCell ref="D40:J40"/>
    <mergeCell ref="B49:K49"/>
    <mergeCell ref="L49:U49"/>
    <mergeCell ref="AF49:AP49"/>
    <mergeCell ref="B50:K53"/>
    <mergeCell ref="L50:U53"/>
    <mergeCell ref="AF50:AP53"/>
    <mergeCell ref="B33:J33"/>
    <mergeCell ref="K33:AB33"/>
    <mergeCell ref="B35:AP35"/>
    <mergeCell ref="AH23:AL23"/>
    <mergeCell ref="AH24:AL24"/>
    <mergeCell ref="G32:J32"/>
    <mergeCell ref="P32:S32"/>
    <mergeCell ref="C23:L23"/>
    <mergeCell ref="T27:U27"/>
    <mergeCell ref="AC27:AG27"/>
    <mergeCell ref="AH27:AL27"/>
    <mergeCell ref="AM27:AP27"/>
    <mergeCell ref="B32:F32"/>
    <mergeCell ref="K32:O32"/>
    <mergeCell ref="D36:J36"/>
    <mergeCell ref="K36:AP36"/>
    <mergeCell ref="B43:K45"/>
    <mergeCell ref="L43:U45"/>
    <mergeCell ref="B30:AP30"/>
    <mergeCell ref="B31:F31"/>
    <mergeCell ref="G31:J31"/>
    <mergeCell ref="K31:O31"/>
    <mergeCell ref="P31:S31"/>
    <mergeCell ref="T31:X31"/>
    <mergeCell ref="Y31:AB31"/>
    <mergeCell ref="AC31:AK31"/>
    <mergeCell ref="AL31:AP31"/>
    <mergeCell ref="AC33:AK33"/>
    <mergeCell ref="AC28:AP28"/>
    <mergeCell ref="AL34:AP34"/>
    <mergeCell ref="B34:J34"/>
  </mergeCells>
  <hyperlinks>
    <hyperlink ref="B59" r:id="rId1"/>
  </hyperlinks>
  <pageMargins left="0.27" right="0.17" top="0.8" bottom="0.17" header="0.25" footer="0.17"/>
  <pageSetup paperSize="9" orientation="portrait" verticalDpi="597" r:id="rId2"/>
  <headerFooter differentFirst="1" scaleWithDoc="0">
    <oddHeader xml:space="preserve">&amp;L
&amp;C
</oddHeader>
    <firstHeader>&amp;L&amp;G</firstHeader>
  </headerFooter>
  <ignoredErrors>
    <ignoredError sqref="AJ17:AP17 AJ19:AP19 AM18:AP18 AJ23:AP25 AJ22:AP22 AH18 AJ21:AP21 AM20:AP20 AH20 AC21:AH21 AH22 AC23:AH25 AC19:AH19 AC17:AH17" unlockedFormula="1"/>
  </ignoredError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6" name="Check Box 58">
              <controlPr defaultSize="0" autoFill="0" autoLine="0" autoPict="0">
                <anchor moveWithCells="1">
                  <from>
                    <xdr:col>5</xdr:col>
                    <xdr:colOff>104775</xdr:colOff>
                    <xdr:row>15</xdr:row>
                    <xdr:rowOff>19050</xdr:rowOff>
                  </from>
                  <to>
                    <xdr:col>10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Check Box 59">
              <controlPr defaultSize="0" autoFill="0" autoLine="0" autoPict="0">
                <anchor moveWithCells="1">
                  <from>
                    <xdr:col>9</xdr:col>
                    <xdr:colOff>57150</xdr:colOff>
                    <xdr:row>15</xdr:row>
                    <xdr:rowOff>19050</xdr:rowOff>
                  </from>
                  <to>
                    <xdr:col>14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" name="Check Box 60">
              <controlPr defaultSize="0" autoFill="0" autoLine="0" autoPict="0">
                <anchor moveWithCells="1">
                  <from>
                    <xdr:col>12</xdr:col>
                    <xdr:colOff>19050</xdr:colOff>
                    <xdr:row>15</xdr:row>
                    <xdr:rowOff>19050</xdr:rowOff>
                  </from>
                  <to>
                    <xdr:col>16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" name="Check Box 61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19050</xdr:rowOff>
                  </from>
                  <to>
                    <xdr:col>22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0" name="Check Box 62">
              <controlPr defaultSize="0" autoFill="0" autoLine="0" autoPict="0">
                <anchor moveWithCells="1">
                  <from>
                    <xdr:col>21</xdr:col>
                    <xdr:colOff>142875</xdr:colOff>
                    <xdr:row>15</xdr:row>
                    <xdr:rowOff>28575</xdr:rowOff>
                  </from>
                  <to>
                    <xdr:col>27</xdr:col>
                    <xdr:colOff>142875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Check Box 63">
              <controlPr defaultSize="0" autoFill="0" autoLine="0" autoPict="0">
                <anchor moveWithCells="1">
                  <from>
                    <xdr:col>12</xdr:col>
                    <xdr:colOff>9525</xdr:colOff>
                    <xdr:row>23</xdr:row>
                    <xdr:rowOff>28575</xdr:rowOff>
                  </from>
                  <to>
                    <xdr:col>16</xdr:col>
                    <xdr:colOff>104775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18</xdr:col>
                    <xdr:colOff>9525</xdr:colOff>
                    <xdr:row>23</xdr:row>
                    <xdr:rowOff>28575</xdr:rowOff>
                  </from>
                  <to>
                    <xdr:col>25</xdr:col>
                    <xdr:colOff>123825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Check Box 65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19050</xdr:rowOff>
                  </from>
                  <to>
                    <xdr:col>2</xdr:col>
                    <xdr:colOff>133350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Check Box 66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19050</xdr:rowOff>
                  </from>
                  <to>
                    <xdr:col>2</xdr:col>
                    <xdr:colOff>133350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5" name="Drop Down 70">
              <controlPr defaultSize="0" autoLine="0" autoPict="0">
                <anchor moveWithCells="1">
                  <from>
                    <xdr:col>28</xdr:col>
                    <xdr:colOff>19050</xdr:colOff>
                    <xdr:row>14</xdr:row>
                    <xdr:rowOff>38100</xdr:rowOff>
                  </from>
                  <to>
                    <xdr:col>32</xdr:col>
                    <xdr:colOff>85725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6" name="Drop Down 71">
              <controlPr defaultSize="0" autoLine="0" autoPict="0">
                <anchor moveWithCells="1">
                  <from>
                    <xdr:col>36</xdr:col>
                    <xdr:colOff>57150</xdr:colOff>
                    <xdr:row>5</xdr:row>
                    <xdr:rowOff>28575</xdr:rowOff>
                  </from>
                  <to>
                    <xdr:col>41</xdr:col>
                    <xdr:colOff>133350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7" name="Check Box 81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38100</xdr:rowOff>
                  </from>
                  <to>
                    <xdr:col>2</xdr:col>
                    <xdr:colOff>133350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8" name="Check Box 84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19050</xdr:rowOff>
                  </from>
                  <to>
                    <xdr:col>2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Check Box 85">
              <controlPr defaultSize="0" autoFill="0" autoLine="0" autoPict="0">
                <anchor moveWithCells="1">
                  <from>
                    <xdr:col>28</xdr:col>
                    <xdr:colOff>57150</xdr:colOff>
                    <xdr:row>27</xdr:row>
                    <xdr:rowOff>28575</xdr:rowOff>
                  </from>
                  <to>
                    <xdr:col>30</xdr:col>
                    <xdr:colOff>38100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0" name="Check Box 87">
              <controlPr defaultSize="0" autoFill="0" autoLine="0" autoPict="0">
                <anchor moveWithCells="1">
                  <from>
                    <xdr:col>19</xdr:col>
                    <xdr:colOff>76200</xdr:colOff>
                    <xdr:row>26</xdr:row>
                    <xdr:rowOff>28575</xdr:rowOff>
                  </from>
                  <to>
                    <xdr:col>20</xdr:col>
                    <xdr:colOff>152400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1" name="Drop Down 98">
              <controlPr defaultSize="0" autoLine="0" autoPict="0">
                <anchor moveWithCells="1">
                  <from>
                    <xdr:col>33</xdr:col>
                    <xdr:colOff>28575</xdr:colOff>
                    <xdr:row>14</xdr:row>
                    <xdr:rowOff>38100</xdr:rowOff>
                  </from>
                  <to>
                    <xdr:col>37</xdr:col>
                    <xdr:colOff>152400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2" name="Check Box 101">
              <controlPr defaultSize="0" autoFill="0" autoLine="0" autoPict="0">
                <anchor moveWithCells="1">
                  <from>
                    <xdr:col>11</xdr:col>
                    <xdr:colOff>66675</xdr:colOff>
                    <xdr:row>26</xdr:row>
                    <xdr:rowOff>28575</xdr:rowOff>
                  </from>
                  <to>
                    <xdr:col>12</xdr:col>
                    <xdr:colOff>142875</xdr:colOff>
                    <xdr:row>26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2:L37"/>
  <sheetViews>
    <sheetView workbookViewId="0">
      <selection activeCell="A3" sqref="A3"/>
    </sheetView>
  </sheetViews>
  <sheetFormatPr defaultRowHeight="16.5" x14ac:dyDescent="0.3"/>
  <cols>
    <col min="1" max="1" width="9.140625" style="17" customWidth="1"/>
    <col min="2" max="2" width="16.140625" style="17" customWidth="1"/>
    <col min="3" max="3" width="9.140625" style="77"/>
    <col min="4" max="4" width="12.7109375" style="17" customWidth="1"/>
    <col min="5" max="11" width="9.140625" style="17"/>
    <col min="12" max="12" width="19.140625" style="17" customWidth="1"/>
    <col min="13" max="16384" width="9.140625" style="17"/>
  </cols>
  <sheetData>
    <row r="2" spans="1:12" x14ac:dyDescent="0.3">
      <c r="A2" s="16"/>
      <c r="B2" s="19"/>
      <c r="C2" s="18" t="s">
        <v>11</v>
      </c>
    </row>
    <row r="3" spans="1:12" x14ac:dyDescent="0.3">
      <c r="A3" s="18" t="s">
        <v>11</v>
      </c>
      <c r="B3" s="21" t="s">
        <v>56</v>
      </c>
      <c r="C3" s="20" t="s">
        <v>41</v>
      </c>
      <c r="E3" s="77"/>
    </row>
    <row r="4" spans="1:12" x14ac:dyDescent="0.3">
      <c r="A4" s="20"/>
      <c r="B4" s="21" t="s">
        <v>222</v>
      </c>
      <c r="C4" s="20" t="s">
        <v>42</v>
      </c>
      <c r="D4" s="59"/>
      <c r="E4" s="18" t="s">
        <v>11</v>
      </c>
    </row>
    <row r="5" spans="1:12" x14ac:dyDescent="0.3">
      <c r="A5" s="20"/>
      <c r="B5" s="21" t="s">
        <v>64</v>
      </c>
      <c r="C5" s="20" t="s">
        <v>63</v>
      </c>
      <c r="D5" s="59" t="s">
        <v>264</v>
      </c>
      <c r="E5" s="20" t="s">
        <v>63</v>
      </c>
    </row>
    <row r="6" spans="1:12" x14ac:dyDescent="0.3">
      <c r="A6" s="20"/>
      <c r="B6" s="80" t="s">
        <v>290</v>
      </c>
      <c r="C6" s="20" t="s">
        <v>289</v>
      </c>
      <c r="D6" s="59" t="s">
        <v>265</v>
      </c>
      <c r="E6" s="20" t="s">
        <v>137</v>
      </c>
      <c r="L6" s="79"/>
    </row>
    <row r="7" spans="1:12" x14ac:dyDescent="0.3">
      <c r="A7" s="20"/>
      <c r="B7" s="21" t="s">
        <v>86</v>
      </c>
      <c r="C7" s="20" t="s">
        <v>40</v>
      </c>
      <c r="D7" s="59" t="s">
        <v>266</v>
      </c>
      <c r="E7" s="20" t="s">
        <v>40</v>
      </c>
      <c r="L7" s="78"/>
    </row>
    <row r="8" spans="1:12" x14ac:dyDescent="0.3">
      <c r="A8" s="20"/>
      <c r="B8" s="80" t="s">
        <v>301</v>
      </c>
      <c r="C8" s="77" t="s">
        <v>300</v>
      </c>
      <c r="E8" s="20" t="s">
        <v>91</v>
      </c>
    </row>
    <row r="9" spans="1:12" x14ac:dyDescent="0.3">
      <c r="A9" s="20"/>
      <c r="B9" s="21" t="s">
        <v>92</v>
      </c>
      <c r="C9" s="20" t="s">
        <v>91</v>
      </c>
      <c r="E9" s="20" t="s">
        <v>42</v>
      </c>
    </row>
    <row r="10" spans="1:12" x14ac:dyDescent="0.3">
      <c r="A10" s="20"/>
      <c r="B10" s="80" t="s">
        <v>303</v>
      </c>
      <c r="C10" s="77" t="s">
        <v>302</v>
      </c>
      <c r="E10" s="20" t="s">
        <v>160</v>
      </c>
    </row>
    <row r="11" spans="1:12" x14ac:dyDescent="0.3">
      <c r="A11" s="20"/>
      <c r="B11" s="80" t="s">
        <v>295</v>
      </c>
      <c r="C11" s="77" t="s">
        <v>294</v>
      </c>
      <c r="E11" s="20" t="s">
        <v>128</v>
      </c>
    </row>
    <row r="12" spans="1:12" x14ac:dyDescent="0.3">
      <c r="A12" s="20"/>
      <c r="B12" s="21" t="s">
        <v>129</v>
      </c>
      <c r="C12" s="20" t="s">
        <v>128</v>
      </c>
      <c r="E12" s="20" t="s">
        <v>192</v>
      </c>
    </row>
    <row r="13" spans="1:12" x14ac:dyDescent="0.3">
      <c r="A13" s="20"/>
      <c r="B13" s="21" t="s">
        <v>138</v>
      </c>
      <c r="C13" s="20" t="s">
        <v>137</v>
      </c>
      <c r="E13" s="20" t="s">
        <v>239</v>
      </c>
    </row>
    <row r="14" spans="1:12" x14ac:dyDescent="0.3">
      <c r="B14" s="80" t="s">
        <v>292</v>
      </c>
      <c r="C14" s="77" t="s">
        <v>291</v>
      </c>
      <c r="E14" s="20" t="s">
        <v>41</v>
      </c>
    </row>
    <row r="15" spans="1:12" x14ac:dyDescent="0.3">
      <c r="B15" s="21" t="s">
        <v>193</v>
      </c>
      <c r="C15" s="20" t="s">
        <v>192</v>
      </c>
      <c r="E15" s="77" t="s">
        <v>285</v>
      </c>
    </row>
    <row r="16" spans="1:12" x14ac:dyDescent="0.3">
      <c r="B16" s="80" t="s">
        <v>304</v>
      </c>
      <c r="C16" s="77" t="s">
        <v>293</v>
      </c>
    </row>
    <row r="17" spans="2:12" x14ac:dyDescent="0.3">
      <c r="B17" s="21" t="s">
        <v>287</v>
      </c>
      <c r="C17" s="20" t="s">
        <v>288</v>
      </c>
    </row>
    <row r="18" spans="2:12" x14ac:dyDescent="0.3">
      <c r="B18" s="80" t="s">
        <v>297</v>
      </c>
      <c r="C18" s="77" t="s">
        <v>296</v>
      </c>
    </row>
    <row r="19" spans="2:12" x14ac:dyDescent="0.3">
      <c r="B19" s="21" t="s">
        <v>161</v>
      </c>
      <c r="C19" s="20" t="s">
        <v>160</v>
      </c>
    </row>
    <row r="20" spans="2:12" x14ac:dyDescent="0.3">
      <c r="B20" s="21" t="s">
        <v>240</v>
      </c>
      <c r="C20" s="20" t="s">
        <v>239</v>
      </c>
    </row>
    <row r="21" spans="2:12" x14ac:dyDescent="0.3">
      <c r="B21" s="80" t="s">
        <v>299</v>
      </c>
      <c r="C21" s="77" t="s">
        <v>298</v>
      </c>
    </row>
    <row r="22" spans="2:12" x14ac:dyDescent="0.25">
      <c r="B22" s="80"/>
      <c r="C22" s="18" t="s">
        <v>285</v>
      </c>
    </row>
    <row r="24" spans="2:12" x14ac:dyDescent="0.3">
      <c r="B24" s="80"/>
    </row>
    <row r="25" spans="2:12" x14ac:dyDescent="0.3">
      <c r="B25" s="80"/>
    </row>
    <row r="26" spans="2:12" x14ac:dyDescent="0.3">
      <c r="B26" s="80"/>
    </row>
    <row r="27" spans="2:12" x14ac:dyDescent="0.3">
      <c r="B27" s="80"/>
    </row>
    <row r="28" spans="2:12" x14ac:dyDescent="0.3">
      <c r="B28" s="80"/>
    </row>
    <row r="29" spans="2:12" x14ac:dyDescent="0.3">
      <c r="B29" s="80"/>
    </row>
    <row r="30" spans="2:12" x14ac:dyDescent="0.3">
      <c r="B30" s="80"/>
      <c r="L30" s="78"/>
    </row>
    <row r="31" spans="2:12" x14ac:dyDescent="0.3">
      <c r="B31" s="80"/>
      <c r="L31" s="78"/>
    </row>
    <row r="32" spans="2:12" x14ac:dyDescent="0.3">
      <c r="B32" s="80"/>
      <c r="L32" s="78"/>
    </row>
    <row r="33" spans="2:12" x14ac:dyDescent="0.3">
      <c r="B33" s="80"/>
      <c r="L33" s="78"/>
    </row>
    <row r="34" spans="2:12" x14ac:dyDescent="0.3">
      <c r="B34" s="80"/>
      <c r="L34" s="78"/>
    </row>
    <row r="35" spans="2:12" x14ac:dyDescent="0.3">
      <c r="B35" s="80"/>
      <c r="L35" s="78"/>
    </row>
    <row r="36" spans="2:12" x14ac:dyDescent="0.3">
      <c r="B36" s="80"/>
      <c r="L36" s="78"/>
    </row>
    <row r="37" spans="2:12" x14ac:dyDescent="0.3">
      <c r="L37" s="78"/>
    </row>
  </sheetData>
  <sheetProtection password="CA0F" sheet="1" objects="1" scenarios="1"/>
  <sortState ref="B2:C21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workbookViewId="0">
      <selection activeCell="E21" sqref="E21"/>
    </sheetView>
  </sheetViews>
  <sheetFormatPr defaultColWidth="8.85546875" defaultRowHeight="15" x14ac:dyDescent="0.25"/>
  <cols>
    <col min="1" max="1" width="27.28515625" style="22" customWidth="1"/>
    <col min="2" max="2" width="5" style="22" bestFit="1" customWidth="1"/>
    <col min="3" max="3" width="15" style="22" customWidth="1"/>
    <col min="4" max="4" width="6.85546875" style="58" customWidth="1"/>
    <col min="5" max="6" width="6.7109375" style="22" customWidth="1"/>
    <col min="7" max="7" width="10" style="56" customWidth="1"/>
    <col min="8" max="9" width="7.140625" style="22" customWidth="1"/>
    <col min="10" max="10" width="8.85546875" style="22" customWidth="1"/>
    <col min="11" max="11" width="16" style="23" customWidth="1"/>
    <col min="12" max="256" width="8.85546875" style="22"/>
    <col min="257" max="257" width="27.28515625" style="22" customWidth="1"/>
    <col min="258" max="258" width="5" style="22" bestFit="1" customWidth="1"/>
    <col min="259" max="259" width="15" style="22" customWidth="1"/>
    <col min="260" max="260" width="6.85546875" style="22" customWidth="1"/>
    <col min="261" max="262" width="6.7109375" style="22" customWidth="1"/>
    <col min="263" max="263" width="10" style="22" customWidth="1"/>
    <col min="264" max="265" width="7.140625" style="22" customWidth="1"/>
    <col min="266" max="266" width="8.85546875" style="22" customWidth="1"/>
    <col min="267" max="267" width="16" style="22" customWidth="1"/>
    <col min="268" max="512" width="8.85546875" style="22"/>
    <col min="513" max="513" width="27.28515625" style="22" customWidth="1"/>
    <col min="514" max="514" width="5" style="22" bestFit="1" customWidth="1"/>
    <col min="515" max="515" width="15" style="22" customWidth="1"/>
    <col min="516" max="516" width="6.85546875" style="22" customWidth="1"/>
    <col min="517" max="518" width="6.7109375" style="22" customWidth="1"/>
    <col min="519" max="519" width="10" style="22" customWidth="1"/>
    <col min="520" max="521" width="7.140625" style="22" customWidth="1"/>
    <col min="522" max="522" width="8.85546875" style="22" customWidth="1"/>
    <col min="523" max="523" width="16" style="22" customWidth="1"/>
    <col min="524" max="768" width="8.85546875" style="22"/>
    <col min="769" max="769" width="27.28515625" style="22" customWidth="1"/>
    <col min="770" max="770" width="5" style="22" bestFit="1" customWidth="1"/>
    <col min="771" max="771" width="15" style="22" customWidth="1"/>
    <col min="772" max="772" width="6.85546875" style="22" customWidth="1"/>
    <col min="773" max="774" width="6.7109375" style="22" customWidth="1"/>
    <col min="775" max="775" width="10" style="22" customWidth="1"/>
    <col min="776" max="777" width="7.140625" style="22" customWidth="1"/>
    <col min="778" max="778" width="8.85546875" style="22" customWidth="1"/>
    <col min="779" max="779" width="16" style="22" customWidth="1"/>
    <col min="780" max="1024" width="8.85546875" style="22"/>
    <col min="1025" max="1025" width="27.28515625" style="22" customWidth="1"/>
    <col min="1026" max="1026" width="5" style="22" bestFit="1" customWidth="1"/>
    <col min="1027" max="1027" width="15" style="22" customWidth="1"/>
    <col min="1028" max="1028" width="6.85546875" style="22" customWidth="1"/>
    <col min="1029" max="1030" width="6.7109375" style="22" customWidth="1"/>
    <col min="1031" max="1031" width="10" style="22" customWidth="1"/>
    <col min="1032" max="1033" width="7.140625" style="22" customWidth="1"/>
    <col min="1034" max="1034" width="8.85546875" style="22" customWidth="1"/>
    <col min="1035" max="1035" width="16" style="22" customWidth="1"/>
    <col min="1036" max="1280" width="8.85546875" style="22"/>
    <col min="1281" max="1281" width="27.28515625" style="22" customWidth="1"/>
    <col min="1282" max="1282" width="5" style="22" bestFit="1" customWidth="1"/>
    <col min="1283" max="1283" width="15" style="22" customWidth="1"/>
    <col min="1284" max="1284" width="6.85546875" style="22" customWidth="1"/>
    <col min="1285" max="1286" width="6.7109375" style="22" customWidth="1"/>
    <col min="1287" max="1287" width="10" style="22" customWidth="1"/>
    <col min="1288" max="1289" width="7.140625" style="22" customWidth="1"/>
    <col min="1290" max="1290" width="8.85546875" style="22" customWidth="1"/>
    <col min="1291" max="1291" width="16" style="22" customWidth="1"/>
    <col min="1292" max="1536" width="8.85546875" style="22"/>
    <col min="1537" max="1537" width="27.28515625" style="22" customWidth="1"/>
    <col min="1538" max="1538" width="5" style="22" bestFit="1" customWidth="1"/>
    <col min="1539" max="1539" width="15" style="22" customWidth="1"/>
    <col min="1540" max="1540" width="6.85546875" style="22" customWidth="1"/>
    <col min="1541" max="1542" width="6.7109375" style="22" customWidth="1"/>
    <col min="1543" max="1543" width="10" style="22" customWidth="1"/>
    <col min="1544" max="1545" width="7.140625" style="22" customWidth="1"/>
    <col min="1546" max="1546" width="8.85546875" style="22" customWidth="1"/>
    <col min="1547" max="1547" width="16" style="22" customWidth="1"/>
    <col min="1548" max="1792" width="8.85546875" style="22"/>
    <col min="1793" max="1793" width="27.28515625" style="22" customWidth="1"/>
    <col min="1794" max="1794" width="5" style="22" bestFit="1" customWidth="1"/>
    <col min="1795" max="1795" width="15" style="22" customWidth="1"/>
    <col min="1796" max="1796" width="6.85546875" style="22" customWidth="1"/>
    <col min="1797" max="1798" width="6.7109375" style="22" customWidth="1"/>
    <col min="1799" max="1799" width="10" style="22" customWidth="1"/>
    <col min="1800" max="1801" width="7.140625" style="22" customWidth="1"/>
    <col min="1802" max="1802" width="8.85546875" style="22" customWidth="1"/>
    <col min="1803" max="1803" width="16" style="22" customWidth="1"/>
    <col min="1804" max="2048" width="8.85546875" style="22"/>
    <col min="2049" max="2049" width="27.28515625" style="22" customWidth="1"/>
    <col min="2050" max="2050" width="5" style="22" bestFit="1" customWidth="1"/>
    <col min="2051" max="2051" width="15" style="22" customWidth="1"/>
    <col min="2052" max="2052" width="6.85546875" style="22" customWidth="1"/>
    <col min="2053" max="2054" width="6.7109375" style="22" customWidth="1"/>
    <col min="2055" max="2055" width="10" style="22" customWidth="1"/>
    <col min="2056" max="2057" width="7.140625" style="22" customWidth="1"/>
    <col min="2058" max="2058" width="8.85546875" style="22" customWidth="1"/>
    <col min="2059" max="2059" width="16" style="22" customWidth="1"/>
    <col min="2060" max="2304" width="8.85546875" style="22"/>
    <col min="2305" max="2305" width="27.28515625" style="22" customWidth="1"/>
    <col min="2306" max="2306" width="5" style="22" bestFit="1" customWidth="1"/>
    <col min="2307" max="2307" width="15" style="22" customWidth="1"/>
    <col min="2308" max="2308" width="6.85546875" style="22" customWidth="1"/>
    <col min="2309" max="2310" width="6.7109375" style="22" customWidth="1"/>
    <col min="2311" max="2311" width="10" style="22" customWidth="1"/>
    <col min="2312" max="2313" width="7.140625" style="22" customWidth="1"/>
    <col min="2314" max="2314" width="8.85546875" style="22" customWidth="1"/>
    <col min="2315" max="2315" width="16" style="22" customWidth="1"/>
    <col min="2316" max="2560" width="8.85546875" style="22"/>
    <col min="2561" max="2561" width="27.28515625" style="22" customWidth="1"/>
    <col min="2562" max="2562" width="5" style="22" bestFit="1" customWidth="1"/>
    <col min="2563" max="2563" width="15" style="22" customWidth="1"/>
    <col min="2564" max="2564" width="6.85546875" style="22" customWidth="1"/>
    <col min="2565" max="2566" width="6.7109375" style="22" customWidth="1"/>
    <col min="2567" max="2567" width="10" style="22" customWidth="1"/>
    <col min="2568" max="2569" width="7.140625" style="22" customWidth="1"/>
    <col min="2570" max="2570" width="8.85546875" style="22" customWidth="1"/>
    <col min="2571" max="2571" width="16" style="22" customWidth="1"/>
    <col min="2572" max="2816" width="8.85546875" style="22"/>
    <col min="2817" max="2817" width="27.28515625" style="22" customWidth="1"/>
    <col min="2818" max="2818" width="5" style="22" bestFit="1" customWidth="1"/>
    <col min="2819" max="2819" width="15" style="22" customWidth="1"/>
    <col min="2820" max="2820" width="6.85546875" style="22" customWidth="1"/>
    <col min="2821" max="2822" width="6.7109375" style="22" customWidth="1"/>
    <col min="2823" max="2823" width="10" style="22" customWidth="1"/>
    <col min="2824" max="2825" width="7.140625" style="22" customWidth="1"/>
    <col min="2826" max="2826" width="8.85546875" style="22" customWidth="1"/>
    <col min="2827" max="2827" width="16" style="22" customWidth="1"/>
    <col min="2828" max="3072" width="8.85546875" style="22"/>
    <col min="3073" max="3073" width="27.28515625" style="22" customWidth="1"/>
    <col min="3074" max="3074" width="5" style="22" bestFit="1" customWidth="1"/>
    <col min="3075" max="3075" width="15" style="22" customWidth="1"/>
    <col min="3076" max="3076" width="6.85546875" style="22" customWidth="1"/>
    <col min="3077" max="3078" width="6.7109375" style="22" customWidth="1"/>
    <col min="3079" max="3079" width="10" style="22" customWidth="1"/>
    <col min="3080" max="3081" width="7.140625" style="22" customWidth="1"/>
    <col min="3082" max="3082" width="8.85546875" style="22" customWidth="1"/>
    <col min="3083" max="3083" width="16" style="22" customWidth="1"/>
    <col min="3084" max="3328" width="8.85546875" style="22"/>
    <col min="3329" max="3329" width="27.28515625" style="22" customWidth="1"/>
    <col min="3330" max="3330" width="5" style="22" bestFit="1" customWidth="1"/>
    <col min="3331" max="3331" width="15" style="22" customWidth="1"/>
    <col min="3332" max="3332" width="6.85546875" style="22" customWidth="1"/>
    <col min="3333" max="3334" width="6.7109375" style="22" customWidth="1"/>
    <col min="3335" max="3335" width="10" style="22" customWidth="1"/>
    <col min="3336" max="3337" width="7.140625" style="22" customWidth="1"/>
    <col min="3338" max="3338" width="8.85546875" style="22" customWidth="1"/>
    <col min="3339" max="3339" width="16" style="22" customWidth="1"/>
    <col min="3340" max="3584" width="8.85546875" style="22"/>
    <col min="3585" max="3585" width="27.28515625" style="22" customWidth="1"/>
    <col min="3586" max="3586" width="5" style="22" bestFit="1" customWidth="1"/>
    <col min="3587" max="3587" width="15" style="22" customWidth="1"/>
    <col min="3588" max="3588" width="6.85546875" style="22" customWidth="1"/>
    <col min="3589" max="3590" width="6.7109375" style="22" customWidth="1"/>
    <col min="3591" max="3591" width="10" style="22" customWidth="1"/>
    <col min="3592" max="3593" width="7.140625" style="22" customWidth="1"/>
    <col min="3594" max="3594" width="8.85546875" style="22" customWidth="1"/>
    <col min="3595" max="3595" width="16" style="22" customWidth="1"/>
    <col min="3596" max="3840" width="8.85546875" style="22"/>
    <col min="3841" max="3841" width="27.28515625" style="22" customWidth="1"/>
    <col min="3842" max="3842" width="5" style="22" bestFit="1" customWidth="1"/>
    <col min="3843" max="3843" width="15" style="22" customWidth="1"/>
    <col min="3844" max="3844" width="6.85546875" style="22" customWidth="1"/>
    <col min="3845" max="3846" width="6.7109375" style="22" customWidth="1"/>
    <col min="3847" max="3847" width="10" style="22" customWidth="1"/>
    <col min="3848" max="3849" width="7.140625" style="22" customWidth="1"/>
    <col min="3850" max="3850" width="8.85546875" style="22" customWidth="1"/>
    <col min="3851" max="3851" width="16" style="22" customWidth="1"/>
    <col min="3852" max="4096" width="8.85546875" style="22"/>
    <col min="4097" max="4097" width="27.28515625" style="22" customWidth="1"/>
    <col min="4098" max="4098" width="5" style="22" bestFit="1" customWidth="1"/>
    <col min="4099" max="4099" width="15" style="22" customWidth="1"/>
    <col min="4100" max="4100" width="6.85546875" style="22" customWidth="1"/>
    <col min="4101" max="4102" width="6.7109375" style="22" customWidth="1"/>
    <col min="4103" max="4103" width="10" style="22" customWidth="1"/>
    <col min="4104" max="4105" width="7.140625" style="22" customWidth="1"/>
    <col min="4106" max="4106" width="8.85546875" style="22" customWidth="1"/>
    <col min="4107" max="4107" width="16" style="22" customWidth="1"/>
    <col min="4108" max="4352" width="8.85546875" style="22"/>
    <col min="4353" max="4353" width="27.28515625" style="22" customWidth="1"/>
    <col min="4354" max="4354" width="5" style="22" bestFit="1" customWidth="1"/>
    <col min="4355" max="4355" width="15" style="22" customWidth="1"/>
    <col min="4356" max="4356" width="6.85546875" style="22" customWidth="1"/>
    <col min="4357" max="4358" width="6.7109375" style="22" customWidth="1"/>
    <col min="4359" max="4359" width="10" style="22" customWidth="1"/>
    <col min="4360" max="4361" width="7.140625" style="22" customWidth="1"/>
    <col min="4362" max="4362" width="8.85546875" style="22" customWidth="1"/>
    <col min="4363" max="4363" width="16" style="22" customWidth="1"/>
    <col min="4364" max="4608" width="8.85546875" style="22"/>
    <col min="4609" max="4609" width="27.28515625" style="22" customWidth="1"/>
    <col min="4610" max="4610" width="5" style="22" bestFit="1" customWidth="1"/>
    <col min="4611" max="4611" width="15" style="22" customWidth="1"/>
    <col min="4612" max="4612" width="6.85546875" style="22" customWidth="1"/>
    <col min="4613" max="4614" width="6.7109375" style="22" customWidth="1"/>
    <col min="4615" max="4615" width="10" style="22" customWidth="1"/>
    <col min="4616" max="4617" width="7.140625" style="22" customWidth="1"/>
    <col min="4618" max="4618" width="8.85546875" style="22" customWidth="1"/>
    <col min="4619" max="4619" width="16" style="22" customWidth="1"/>
    <col min="4620" max="4864" width="8.85546875" style="22"/>
    <col min="4865" max="4865" width="27.28515625" style="22" customWidth="1"/>
    <col min="4866" max="4866" width="5" style="22" bestFit="1" customWidth="1"/>
    <col min="4867" max="4867" width="15" style="22" customWidth="1"/>
    <col min="4868" max="4868" width="6.85546875" style="22" customWidth="1"/>
    <col min="4869" max="4870" width="6.7109375" style="22" customWidth="1"/>
    <col min="4871" max="4871" width="10" style="22" customWidth="1"/>
    <col min="4872" max="4873" width="7.140625" style="22" customWidth="1"/>
    <col min="4874" max="4874" width="8.85546875" style="22" customWidth="1"/>
    <col min="4875" max="4875" width="16" style="22" customWidth="1"/>
    <col min="4876" max="5120" width="8.85546875" style="22"/>
    <col min="5121" max="5121" width="27.28515625" style="22" customWidth="1"/>
    <col min="5122" max="5122" width="5" style="22" bestFit="1" customWidth="1"/>
    <col min="5123" max="5123" width="15" style="22" customWidth="1"/>
    <col min="5124" max="5124" width="6.85546875" style="22" customWidth="1"/>
    <col min="5125" max="5126" width="6.7109375" style="22" customWidth="1"/>
    <col min="5127" max="5127" width="10" style="22" customWidth="1"/>
    <col min="5128" max="5129" width="7.140625" style="22" customWidth="1"/>
    <col min="5130" max="5130" width="8.85546875" style="22" customWidth="1"/>
    <col min="5131" max="5131" width="16" style="22" customWidth="1"/>
    <col min="5132" max="5376" width="8.85546875" style="22"/>
    <col min="5377" max="5377" width="27.28515625" style="22" customWidth="1"/>
    <col min="5378" max="5378" width="5" style="22" bestFit="1" customWidth="1"/>
    <col min="5379" max="5379" width="15" style="22" customWidth="1"/>
    <col min="5380" max="5380" width="6.85546875" style="22" customWidth="1"/>
    <col min="5381" max="5382" width="6.7109375" style="22" customWidth="1"/>
    <col min="5383" max="5383" width="10" style="22" customWidth="1"/>
    <col min="5384" max="5385" width="7.140625" style="22" customWidth="1"/>
    <col min="5386" max="5386" width="8.85546875" style="22" customWidth="1"/>
    <col min="5387" max="5387" width="16" style="22" customWidth="1"/>
    <col min="5388" max="5632" width="8.85546875" style="22"/>
    <col min="5633" max="5633" width="27.28515625" style="22" customWidth="1"/>
    <col min="5634" max="5634" width="5" style="22" bestFit="1" customWidth="1"/>
    <col min="5635" max="5635" width="15" style="22" customWidth="1"/>
    <col min="5636" max="5636" width="6.85546875" style="22" customWidth="1"/>
    <col min="5637" max="5638" width="6.7109375" style="22" customWidth="1"/>
    <col min="5639" max="5639" width="10" style="22" customWidth="1"/>
    <col min="5640" max="5641" width="7.140625" style="22" customWidth="1"/>
    <col min="5642" max="5642" width="8.85546875" style="22" customWidth="1"/>
    <col min="5643" max="5643" width="16" style="22" customWidth="1"/>
    <col min="5644" max="5888" width="8.85546875" style="22"/>
    <col min="5889" max="5889" width="27.28515625" style="22" customWidth="1"/>
    <col min="5890" max="5890" width="5" style="22" bestFit="1" customWidth="1"/>
    <col min="5891" max="5891" width="15" style="22" customWidth="1"/>
    <col min="5892" max="5892" width="6.85546875" style="22" customWidth="1"/>
    <col min="5893" max="5894" width="6.7109375" style="22" customWidth="1"/>
    <col min="5895" max="5895" width="10" style="22" customWidth="1"/>
    <col min="5896" max="5897" width="7.140625" style="22" customWidth="1"/>
    <col min="5898" max="5898" width="8.85546875" style="22" customWidth="1"/>
    <col min="5899" max="5899" width="16" style="22" customWidth="1"/>
    <col min="5900" max="6144" width="8.85546875" style="22"/>
    <col min="6145" max="6145" width="27.28515625" style="22" customWidth="1"/>
    <col min="6146" max="6146" width="5" style="22" bestFit="1" customWidth="1"/>
    <col min="6147" max="6147" width="15" style="22" customWidth="1"/>
    <col min="6148" max="6148" width="6.85546875" style="22" customWidth="1"/>
    <col min="6149" max="6150" width="6.7109375" style="22" customWidth="1"/>
    <col min="6151" max="6151" width="10" style="22" customWidth="1"/>
    <col min="6152" max="6153" width="7.140625" style="22" customWidth="1"/>
    <col min="6154" max="6154" width="8.85546875" style="22" customWidth="1"/>
    <col min="6155" max="6155" width="16" style="22" customWidth="1"/>
    <col min="6156" max="6400" width="8.85546875" style="22"/>
    <col min="6401" max="6401" width="27.28515625" style="22" customWidth="1"/>
    <col min="6402" max="6402" width="5" style="22" bestFit="1" customWidth="1"/>
    <col min="6403" max="6403" width="15" style="22" customWidth="1"/>
    <col min="6404" max="6404" width="6.85546875" style="22" customWidth="1"/>
    <col min="6405" max="6406" width="6.7109375" style="22" customWidth="1"/>
    <col min="6407" max="6407" width="10" style="22" customWidth="1"/>
    <col min="6408" max="6409" width="7.140625" style="22" customWidth="1"/>
    <col min="6410" max="6410" width="8.85546875" style="22" customWidth="1"/>
    <col min="6411" max="6411" width="16" style="22" customWidth="1"/>
    <col min="6412" max="6656" width="8.85546875" style="22"/>
    <col min="6657" max="6657" width="27.28515625" style="22" customWidth="1"/>
    <col min="6658" max="6658" width="5" style="22" bestFit="1" customWidth="1"/>
    <col min="6659" max="6659" width="15" style="22" customWidth="1"/>
    <col min="6660" max="6660" width="6.85546875" style="22" customWidth="1"/>
    <col min="6661" max="6662" width="6.7109375" style="22" customWidth="1"/>
    <col min="6663" max="6663" width="10" style="22" customWidth="1"/>
    <col min="6664" max="6665" width="7.140625" style="22" customWidth="1"/>
    <col min="6666" max="6666" width="8.85546875" style="22" customWidth="1"/>
    <col min="6667" max="6667" width="16" style="22" customWidth="1"/>
    <col min="6668" max="6912" width="8.85546875" style="22"/>
    <col min="6913" max="6913" width="27.28515625" style="22" customWidth="1"/>
    <col min="6914" max="6914" width="5" style="22" bestFit="1" customWidth="1"/>
    <col min="6915" max="6915" width="15" style="22" customWidth="1"/>
    <col min="6916" max="6916" width="6.85546875" style="22" customWidth="1"/>
    <col min="6917" max="6918" width="6.7109375" style="22" customWidth="1"/>
    <col min="6919" max="6919" width="10" style="22" customWidth="1"/>
    <col min="6920" max="6921" width="7.140625" style="22" customWidth="1"/>
    <col min="6922" max="6922" width="8.85546875" style="22" customWidth="1"/>
    <col min="6923" max="6923" width="16" style="22" customWidth="1"/>
    <col min="6924" max="7168" width="8.85546875" style="22"/>
    <col min="7169" max="7169" width="27.28515625" style="22" customWidth="1"/>
    <col min="7170" max="7170" width="5" style="22" bestFit="1" customWidth="1"/>
    <col min="7171" max="7171" width="15" style="22" customWidth="1"/>
    <col min="7172" max="7172" width="6.85546875" style="22" customWidth="1"/>
    <col min="7173" max="7174" width="6.7109375" style="22" customWidth="1"/>
    <col min="7175" max="7175" width="10" style="22" customWidth="1"/>
    <col min="7176" max="7177" width="7.140625" style="22" customWidth="1"/>
    <col min="7178" max="7178" width="8.85546875" style="22" customWidth="1"/>
    <col min="7179" max="7179" width="16" style="22" customWidth="1"/>
    <col min="7180" max="7424" width="8.85546875" style="22"/>
    <col min="7425" max="7425" width="27.28515625" style="22" customWidth="1"/>
    <col min="7426" max="7426" width="5" style="22" bestFit="1" customWidth="1"/>
    <col min="7427" max="7427" width="15" style="22" customWidth="1"/>
    <col min="7428" max="7428" width="6.85546875" style="22" customWidth="1"/>
    <col min="7429" max="7430" width="6.7109375" style="22" customWidth="1"/>
    <col min="7431" max="7431" width="10" style="22" customWidth="1"/>
    <col min="7432" max="7433" width="7.140625" style="22" customWidth="1"/>
    <col min="7434" max="7434" width="8.85546875" style="22" customWidth="1"/>
    <col min="7435" max="7435" width="16" style="22" customWidth="1"/>
    <col min="7436" max="7680" width="8.85546875" style="22"/>
    <col min="7681" max="7681" width="27.28515625" style="22" customWidth="1"/>
    <col min="7682" max="7682" width="5" style="22" bestFit="1" customWidth="1"/>
    <col min="7683" max="7683" width="15" style="22" customWidth="1"/>
    <col min="7684" max="7684" width="6.85546875" style="22" customWidth="1"/>
    <col min="7685" max="7686" width="6.7109375" style="22" customWidth="1"/>
    <col min="7687" max="7687" width="10" style="22" customWidth="1"/>
    <col min="7688" max="7689" width="7.140625" style="22" customWidth="1"/>
    <col min="7690" max="7690" width="8.85546875" style="22" customWidth="1"/>
    <col min="7691" max="7691" width="16" style="22" customWidth="1"/>
    <col min="7692" max="7936" width="8.85546875" style="22"/>
    <col min="7937" max="7937" width="27.28515625" style="22" customWidth="1"/>
    <col min="7938" max="7938" width="5" style="22" bestFit="1" customWidth="1"/>
    <col min="7939" max="7939" width="15" style="22" customWidth="1"/>
    <col min="7940" max="7940" width="6.85546875" style="22" customWidth="1"/>
    <col min="7941" max="7942" width="6.7109375" style="22" customWidth="1"/>
    <col min="7943" max="7943" width="10" style="22" customWidth="1"/>
    <col min="7944" max="7945" width="7.140625" style="22" customWidth="1"/>
    <col min="7946" max="7946" width="8.85546875" style="22" customWidth="1"/>
    <col min="7947" max="7947" width="16" style="22" customWidth="1"/>
    <col min="7948" max="8192" width="8.85546875" style="22"/>
    <col min="8193" max="8193" width="27.28515625" style="22" customWidth="1"/>
    <col min="8194" max="8194" width="5" style="22" bestFit="1" customWidth="1"/>
    <col min="8195" max="8195" width="15" style="22" customWidth="1"/>
    <col min="8196" max="8196" width="6.85546875" style="22" customWidth="1"/>
    <col min="8197" max="8198" width="6.7109375" style="22" customWidth="1"/>
    <col min="8199" max="8199" width="10" style="22" customWidth="1"/>
    <col min="8200" max="8201" width="7.140625" style="22" customWidth="1"/>
    <col min="8202" max="8202" width="8.85546875" style="22" customWidth="1"/>
    <col min="8203" max="8203" width="16" style="22" customWidth="1"/>
    <col min="8204" max="8448" width="8.85546875" style="22"/>
    <col min="8449" max="8449" width="27.28515625" style="22" customWidth="1"/>
    <col min="8450" max="8450" width="5" style="22" bestFit="1" customWidth="1"/>
    <col min="8451" max="8451" width="15" style="22" customWidth="1"/>
    <col min="8452" max="8452" width="6.85546875" style="22" customWidth="1"/>
    <col min="8453" max="8454" width="6.7109375" style="22" customWidth="1"/>
    <col min="8455" max="8455" width="10" style="22" customWidth="1"/>
    <col min="8456" max="8457" width="7.140625" style="22" customWidth="1"/>
    <col min="8458" max="8458" width="8.85546875" style="22" customWidth="1"/>
    <col min="8459" max="8459" width="16" style="22" customWidth="1"/>
    <col min="8460" max="8704" width="8.85546875" style="22"/>
    <col min="8705" max="8705" width="27.28515625" style="22" customWidth="1"/>
    <col min="8706" max="8706" width="5" style="22" bestFit="1" customWidth="1"/>
    <col min="8707" max="8707" width="15" style="22" customWidth="1"/>
    <col min="8708" max="8708" width="6.85546875" style="22" customWidth="1"/>
    <col min="8709" max="8710" width="6.7109375" style="22" customWidth="1"/>
    <col min="8711" max="8711" width="10" style="22" customWidth="1"/>
    <col min="8712" max="8713" width="7.140625" style="22" customWidth="1"/>
    <col min="8714" max="8714" width="8.85546875" style="22" customWidth="1"/>
    <col min="8715" max="8715" width="16" style="22" customWidth="1"/>
    <col min="8716" max="8960" width="8.85546875" style="22"/>
    <col min="8961" max="8961" width="27.28515625" style="22" customWidth="1"/>
    <col min="8962" max="8962" width="5" style="22" bestFit="1" customWidth="1"/>
    <col min="8963" max="8963" width="15" style="22" customWidth="1"/>
    <col min="8964" max="8964" width="6.85546875" style="22" customWidth="1"/>
    <col min="8965" max="8966" width="6.7109375" style="22" customWidth="1"/>
    <col min="8967" max="8967" width="10" style="22" customWidth="1"/>
    <col min="8968" max="8969" width="7.140625" style="22" customWidth="1"/>
    <col min="8970" max="8970" width="8.85546875" style="22" customWidth="1"/>
    <col min="8971" max="8971" width="16" style="22" customWidth="1"/>
    <col min="8972" max="9216" width="8.85546875" style="22"/>
    <col min="9217" max="9217" width="27.28515625" style="22" customWidth="1"/>
    <col min="9218" max="9218" width="5" style="22" bestFit="1" customWidth="1"/>
    <col min="9219" max="9219" width="15" style="22" customWidth="1"/>
    <col min="9220" max="9220" width="6.85546875" style="22" customWidth="1"/>
    <col min="9221" max="9222" width="6.7109375" style="22" customWidth="1"/>
    <col min="9223" max="9223" width="10" style="22" customWidth="1"/>
    <col min="9224" max="9225" width="7.140625" style="22" customWidth="1"/>
    <col min="9226" max="9226" width="8.85546875" style="22" customWidth="1"/>
    <col min="9227" max="9227" width="16" style="22" customWidth="1"/>
    <col min="9228" max="9472" width="8.85546875" style="22"/>
    <col min="9473" max="9473" width="27.28515625" style="22" customWidth="1"/>
    <col min="9474" max="9474" width="5" style="22" bestFit="1" customWidth="1"/>
    <col min="9475" max="9475" width="15" style="22" customWidth="1"/>
    <col min="9476" max="9476" width="6.85546875" style="22" customWidth="1"/>
    <col min="9477" max="9478" width="6.7109375" style="22" customWidth="1"/>
    <col min="9479" max="9479" width="10" style="22" customWidth="1"/>
    <col min="9480" max="9481" width="7.140625" style="22" customWidth="1"/>
    <col min="9482" max="9482" width="8.85546875" style="22" customWidth="1"/>
    <col min="9483" max="9483" width="16" style="22" customWidth="1"/>
    <col min="9484" max="9728" width="8.85546875" style="22"/>
    <col min="9729" max="9729" width="27.28515625" style="22" customWidth="1"/>
    <col min="9730" max="9730" width="5" style="22" bestFit="1" customWidth="1"/>
    <col min="9731" max="9731" width="15" style="22" customWidth="1"/>
    <col min="9732" max="9732" width="6.85546875" style="22" customWidth="1"/>
    <col min="9733" max="9734" width="6.7109375" style="22" customWidth="1"/>
    <col min="9735" max="9735" width="10" style="22" customWidth="1"/>
    <col min="9736" max="9737" width="7.140625" style="22" customWidth="1"/>
    <col min="9738" max="9738" width="8.85546875" style="22" customWidth="1"/>
    <col min="9739" max="9739" width="16" style="22" customWidth="1"/>
    <col min="9740" max="9984" width="8.85546875" style="22"/>
    <col min="9985" max="9985" width="27.28515625" style="22" customWidth="1"/>
    <col min="9986" max="9986" width="5" style="22" bestFit="1" customWidth="1"/>
    <col min="9987" max="9987" width="15" style="22" customWidth="1"/>
    <col min="9988" max="9988" width="6.85546875" style="22" customWidth="1"/>
    <col min="9989" max="9990" width="6.7109375" style="22" customWidth="1"/>
    <col min="9991" max="9991" width="10" style="22" customWidth="1"/>
    <col min="9992" max="9993" width="7.140625" style="22" customWidth="1"/>
    <col min="9994" max="9994" width="8.85546875" style="22" customWidth="1"/>
    <col min="9995" max="9995" width="16" style="22" customWidth="1"/>
    <col min="9996" max="10240" width="8.85546875" style="22"/>
    <col min="10241" max="10241" width="27.28515625" style="22" customWidth="1"/>
    <col min="10242" max="10242" width="5" style="22" bestFit="1" customWidth="1"/>
    <col min="10243" max="10243" width="15" style="22" customWidth="1"/>
    <col min="10244" max="10244" width="6.85546875" style="22" customWidth="1"/>
    <col min="10245" max="10246" width="6.7109375" style="22" customWidth="1"/>
    <col min="10247" max="10247" width="10" style="22" customWidth="1"/>
    <col min="10248" max="10249" width="7.140625" style="22" customWidth="1"/>
    <col min="10250" max="10250" width="8.85546875" style="22" customWidth="1"/>
    <col min="10251" max="10251" width="16" style="22" customWidth="1"/>
    <col min="10252" max="10496" width="8.85546875" style="22"/>
    <col min="10497" max="10497" width="27.28515625" style="22" customWidth="1"/>
    <col min="10498" max="10498" width="5" style="22" bestFit="1" customWidth="1"/>
    <col min="10499" max="10499" width="15" style="22" customWidth="1"/>
    <col min="10500" max="10500" width="6.85546875" style="22" customWidth="1"/>
    <col min="10501" max="10502" width="6.7109375" style="22" customWidth="1"/>
    <col min="10503" max="10503" width="10" style="22" customWidth="1"/>
    <col min="10504" max="10505" width="7.140625" style="22" customWidth="1"/>
    <col min="10506" max="10506" width="8.85546875" style="22" customWidth="1"/>
    <col min="10507" max="10507" width="16" style="22" customWidth="1"/>
    <col min="10508" max="10752" width="8.85546875" style="22"/>
    <col min="10753" max="10753" width="27.28515625" style="22" customWidth="1"/>
    <col min="10754" max="10754" width="5" style="22" bestFit="1" customWidth="1"/>
    <col min="10755" max="10755" width="15" style="22" customWidth="1"/>
    <col min="10756" max="10756" width="6.85546875" style="22" customWidth="1"/>
    <col min="10757" max="10758" width="6.7109375" style="22" customWidth="1"/>
    <col min="10759" max="10759" width="10" style="22" customWidth="1"/>
    <col min="10760" max="10761" width="7.140625" style="22" customWidth="1"/>
    <col min="10762" max="10762" width="8.85546875" style="22" customWidth="1"/>
    <col min="10763" max="10763" width="16" style="22" customWidth="1"/>
    <col min="10764" max="11008" width="8.85546875" style="22"/>
    <col min="11009" max="11009" width="27.28515625" style="22" customWidth="1"/>
    <col min="11010" max="11010" width="5" style="22" bestFit="1" customWidth="1"/>
    <col min="11011" max="11011" width="15" style="22" customWidth="1"/>
    <col min="11012" max="11012" width="6.85546875" style="22" customWidth="1"/>
    <col min="11013" max="11014" width="6.7109375" style="22" customWidth="1"/>
    <col min="11015" max="11015" width="10" style="22" customWidth="1"/>
    <col min="11016" max="11017" width="7.140625" style="22" customWidth="1"/>
    <col min="11018" max="11018" width="8.85546875" style="22" customWidth="1"/>
    <col min="11019" max="11019" width="16" style="22" customWidth="1"/>
    <col min="11020" max="11264" width="8.85546875" style="22"/>
    <col min="11265" max="11265" width="27.28515625" style="22" customWidth="1"/>
    <col min="11266" max="11266" width="5" style="22" bestFit="1" customWidth="1"/>
    <col min="11267" max="11267" width="15" style="22" customWidth="1"/>
    <col min="11268" max="11268" width="6.85546875" style="22" customWidth="1"/>
    <col min="11269" max="11270" width="6.7109375" style="22" customWidth="1"/>
    <col min="11271" max="11271" width="10" style="22" customWidth="1"/>
    <col min="11272" max="11273" width="7.140625" style="22" customWidth="1"/>
    <col min="11274" max="11274" width="8.85546875" style="22" customWidth="1"/>
    <col min="11275" max="11275" width="16" style="22" customWidth="1"/>
    <col min="11276" max="11520" width="8.85546875" style="22"/>
    <col min="11521" max="11521" width="27.28515625" style="22" customWidth="1"/>
    <col min="11522" max="11522" width="5" style="22" bestFit="1" customWidth="1"/>
    <col min="11523" max="11523" width="15" style="22" customWidth="1"/>
    <col min="11524" max="11524" width="6.85546875" style="22" customWidth="1"/>
    <col min="11525" max="11526" width="6.7109375" style="22" customWidth="1"/>
    <col min="11527" max="11527" width="10" style="22" customWidth="1"/>
    <col min="11528" max="11529" width="7.140625" style="22" customWidth="1"/>
    <col min="11530" max="11530" width="8.85546875" style="22" customWidth="1"/>
    <col min="11531" max="11531" width="16" style="22" customWidth="1"/>
    <col min="11532" max="11776" width="8.85546875" style="22"/>
    <col min="11777" max="11777" width="27.28515625" style="22" customWidth="1"/>
    <col min="11778" max="11778" width="5" style="22" bestFit="1" customWidth="1"/>
    <col min="11779" max="11779" width="15" style="22" customWidth="1"/>
    <col min="11780" max="11780" width="6.85546875" style="22" customWidth="1"/>
    <col min="11781" max="11782" width="6.7109375" style="22" customWidth="1"/>
    <col min="11783" max="11783" width="10" style="22" customWidth="1"/>
    <col min="11784" max="11785" width="7.140625" style="22" customWidth="1"/>
    <col min="11786" max="11786" width="8.85546875" style="22" customWidth="1"/>
    <col min="11787" max="11787" width="16" style="22" customWidth="1"/>
    <col min="11788" max="12032" width="8.85546875" style="22"/>
    <col min="12033" max="12033" width="27.28515625" style="22" customWidth="1"/>
    <col min="12034" max="12034" width="5" style="22" bestFit="1" customWidth="1"/>
    <col min="12035" max="12035" width="15" style="22" customWidth="1"/>
    <col min="12036" max="12036" width="6.85546875" style="22" customWidth="1"/>
    <col min="12037" max="12038" width="6.7109375" style="22" customWidth="1"/>
    <col min="12039" max="12039" width="10" style="22" customWidth="1"/>
    <col min="12040" max="12041" width="7.140625" style="22" customWidth="1"/>
    <col min="12042" max="12042" width="8.85546875" style="22" customWidth="1"/>
    <col min="12043" max="12043" width="16" style="22" customWidth="1"/>
    <col min="12044" max="12288" width="8.85546875" style="22"/>
    <col min="12289" max="12289" width="27.28515625" style="22" customWidth="1"/>
    <col min="12290" max="12290" width="5" style="22" bestFit="1" customWidth="1"/>
    <col min="12291" max="12291" width="15" style="22" customWidth="1"/>
    <col min="12292" max="12292" width="6.85546875" style="22" customWidth="1"/>
    <col min="12293" max="12294" width="6.7109375" style="22" customWidth="1"/>
    <col min="12295" max="12295" width="10" style="22" customWidth="1"/>
    <col min="12296" max="12297" width="7.140625" style="22" customWidth="1"/>
    <col min="12298" max="12298" width="8.85546875" style="22" customWidth="1"/>
    <col min="12299" max="12299" width="16" style="22" customWidth="1"/>
    <col min="12300" max="12544" width="8.85546875" style="22"/>
    <col min="12545" max="12545" width="27.28515625" style="22" customWidth="1"/>
    <col min="12546" max="12546" width="5" style="22" bestFit="1" customWidth="1"/>
    <col min="12547" max="12547" width="15" style="22" customWidth="1"/>
    <col min="12548" max="12548" width="6.85546875" style="22" customWidth="1"/>
    <col min="12549" max="12550" width="6.7109375" style="22" customWidth="1"/>
    <col min="12551" max="12551" width="10" style="22" customWidth="1"/>
    <col min="12552" max="12553" width="7.140625" style="22" customWidth="1"/>
    <col min="12554" max="12554" width="8.85546875" style="22" customWidth="1"/>
    <col min="12555" max="12555" width="16" style="22" customWidth="1"/>
    <col min="12556" max="12800" width="8.85546875" style="22"/>
    <col min="12801" max="12801" width="27.28515625" style="22" customWidth="1"/>
    <col min="12802" max="12802" width="5" style="22" bestFit="1" customWidth="1"/>
    <col min="12803" max="12803" width="15" style="22" customWidth="1"/>
    <col min="12804" max="12804" width="6.85546875" style="22" customWidth="1"/>
    <col min="12805" max="12806" width="6.7109375" style="22" customWidth="1"/>
    <col min="12807" max="12807" width="10" style="22" customWidth="1"/>
    <col min="12808" max="12809" width="7.140625" style="22" customWidth="1"/>
    <col min="12810" max="12810" width="8.85546875" style="22" customWidth="1"/>
    <col min="12811" max="12811" width="16" style="22" customWidth="1"/>
    <col min="12812" max="13056" width="8.85546875" style="22"/>
    <col min="13057" max="13057" width="27.28515625" style="22" customWidth="1"/>
    <col min="13058" max="13058" width="5" style="22" bestFit="1" customWidth="1"/>
    <col min="13059" max="13059" width="15" style="22" customWidth="1"/>
    <col min="13060" max="13060" width="6.85546875" style="22" customWidth="1"/>
    <col min="13061" max="13062" width="6.7109375" style="22" customWidth="1"/>
    <col min="13063" max="13063" width="10" style="22" customWidth="1"/>
    <col min="13064" max="13065" width="7.140625" style="22" customWidth="1"/>
    <col min="13066" max="13066" width="8.85546875" style="22" customWidth="1"/>
    <col min="13067" max="13067" width="16" style="22" customWidth="1"/>
    <col min="13068" max="13312" width="8.85546875" style="22"/>
    <col min="13313" max="13313" width="27.28515625" style="22" customWidth="1"/>
    <col min="13314" max="13314" width="5" style="22" bestFit="1" customWidth="1"/>
    <col min="13315" max="13315" width="15" style="22" customWidth="1"/>
    <col min="13316" max="13316" width="6.85546875" style="22" customWidth="1"/>
    <col min="13317" max="13318" width="6.7109375" style="22" customWidth="1"/>
    <col min="13319" max="13319" width="10" style="22" customWidth="1"/>
    <col min="13320" max="13321" width="7.140625" style="22" customWidth="1"/>
    <col min="13322" max="13322" width="8.85546875" style="22" customWidth="1"/>
    <col min="13323" max="13323" width="16" style="22" customWidth="1"/>
    <col min="13324" max="13568" width="8.85546875" style="22"/>
    <col min="13569" max="13569" width="27.28515625" style="22" customWidth="1"/>
    <col min="13570" max="13570" width="5" style="22" bestFit="1" customWidth="1"/>
    <col min="13571" max="13571" width="15" style="22" customWidth="1"/>
    <col min="13572" max="13572" width="6.85546875" style="22" customWidth="1"/>
    <col min="13573" max="13574" width="6.7109375" style="22" customWidth="1"/>
    <col min="13575" max="13575" width="10" style="22" customWidth="1"/>
    <col min="13576" max="13577" width="7.140625" style="22" customWidth="1"/>
    <col min="13578" max="13578" width="8.85546875" style="22" customWidth="1"/>
    <col min="13579" max="13579" width="16" style="22" customWidth="1"/>
    <col min="13580" max="13824" width="8.85546875" style="22"/>
    <col min="13825" max="13825" width="27.28515625" style="22" customWidth="1"/>
    <col min="13826" max="13826" width="5" style="22" bestFit="1" customWidth="1"/>
    <col min="13827" max="13827" width="15" style="22" customWidth="1"/>
    <col min="13828" max="13828" width="6.85546875" style="22" customWidth="1"/>
    <col min="13829" max="13830" width="6.7109375" style="22" customWidth="1"/>
    <col min="13831" max="13831" width="10" style="22" customWidth="1"/>
    <col min="13832" max="13833" width="7.140625" style="22" customWidth="1"/>
    <col min="13834" max="13834" width="8.85546875" style="22" customWidth="1"/>
    <col min="13835" max="13835" width="16" style="22" customWidth="1"/>
    <col min="13836" max="14080" width="8.85546875" style="22"/>
    <col min="14081" max="14081" width="27.28515625" style="22" customWidth="1"/>
    <col min="14082" max="14082" width="5" style="22" bestFit="1" customWidth="1"/>
    <col min="14083" max="14083" width="15" style="22" customWidth="1"/>
    <col min="14084" max="14084" width="6.85546875" style="22" customWidth="1"/>
    <col min="14085" max="14086" width="6.7109375" style="22" customWidth="1"/>
    <col min="14087" max="14087" width="10" style="22" customWidth="1"/>
    <col min="14088" max="14089" width="7.140625" style="22" customWidth="1"/>
    <col min="14090" max="14090" width="8.85546875" style="22" customWidth="1"/>
    <col min="14091" max="14091" width="16" style="22" customWidth="1"/>
    <col min="14092" max="14336" width="8.85546875" style="22"/>
    <col min="14337" max="14337" width="27.28515625" style="22" customWidth="1"/>
    <col min="14338" max="14338" width="5" style="22" bestFit="1" customWidth="1"/>
    <col min="14339" max="14339" width="15" style="22" customWidth="1"/>
    <col min="14340" max="14340" width="6.85546875" style="22" customWidth="1"/>
    <col min="14341" max="14342" width="6.7109375" style="22" customWidth="1"/>
    <col min="14343" max="14343" width="10" style="22" customWidth="1"/>
    <col min="14344" max="14345" width="7.140625" style="22" customWidth="1"/>
    <col min="14346" max="14346" width="8.85546875" style="22" customWidth="1"/>
    <col min="14347" max="14347" width="16" style="22" customWidth="1"/>
    <col min="14348" max="14592" width="8.85546875" style="22"/>
    <col min="14593" max="14593" width="27.28515625" style="22" customWidth="1"/>
    <col min="14594" max="14594" width="5" style="22" bestFit="1" customWidth="1"/>
    <col min="14595" max="14595" width="15" style="22" customWidth="1"/>
    <col min="14596" max="14596" width="6.85546875" style="22" customWidth="1"/>
    <col min="14597" max="14598" width="6.7109375" style="22" customWidth="1"/>
    <col min="14599" max="14599" width="10" style="22" customWidth="1"/>
    <col min="14600" max="14601" width="7.140625" style="22" customWidth="1"/>
    <col min="14602" max="14602" width="8.85546875" style="22" customWidth="1"/>
    <col min="14603" max="14603" width="16" style="22" customWidth="1"/>
    <col min="14604" max="14848" width="8.85546875" style="22"/>
    <col min="14849" max="14849" width="27.28515625" style="22" customWidth="1"/>
    <col min="14850" max="14850" width="5" style="22" bestFit="1" customWidth="1"/>
    <col min="14851" max="14851" width="15" style="22" customWidth="1"/>
    <col min="14852" max="14852" width="6.85546875" style="22" customWidth="1"/>
    <col min="14853" max="14854" width="6.7109375" style="22" customWidth="1"/>
    <col min="14855" max="14855" width="10" style="22" customWidth="1"/>
    <col min="14856" max="14857" width="7.140625" style="22" customWidth="1"/>
    <col min="14858" max="14858" width="8.85546875" style="22" customWidth="1"/>
    <col min="14859" max="14859" width="16" style="22" customWidth="1"/>
    <col min="14860" max="15104" width="8.85546875" style="22"/>
    <col min="15105" max="15105" width="27.28515625" style="22" customWidth="1"/>
    <col min="15106" max="15106" width="5" style="22" bestFit="1" customWidth="1"/>
    <col min="15107" max="15107" width="15" style="22" customWidth="1"/>
    <col min="15108" max="15108" width="6.85546875" style="22" customWidth="1"/>
    <col min="15109" max="15110" width="6.7109375" style="22" customWidth="1"/>
    <col min="15111" max="15111" width="10" style="22" customWidth="1"/>
    <col min="15112" max="15113" width="7.140625" style="22" customWidth="1"/>
    <col min="15114" max="15114" width="8.85546875" style="22" customWidth="1"/>
    <col min="15115" max="15115" width="16" style="22" customWidth="1"/>
    <col min="15116" max="15360" width="8.85546875" style="22"/>
    <col min="15361" max="15361" width="27.28515625" style="22" customWidth="1"/>
    <col min="15362" max="15362" width="5" style="22" bestFit="1" customWidth="1"/>
    <col min="15363" max="15363" width="15" style="22" customWidth="1"/>
    <col min="15364" max="15364" width="6.85546875" style="22" customWidth="1"/>
    <col min="15365" max="15366" width="6.7109375" style="22" customWidth="1"/>
    <col min="15367" max="15367" width="10" style="22" customWidth="1"/>
    <col min="15368" max="15369" width="7.140625" style="22" customWidth="1"/>
    <col min="15370" max="15370" width="8.85546875" style="22" customWidth="1"/>
    <col min="15371" max="15371" width="16" style="22" customWidth="1"/>
    <col min="15372" max="15616" width="8.85546875" style="22"/>
    <col min="15617" max="15617" width="27.28515625" style="22" customWidth="1"/>
    <col min="15618" max="15618" width="5" style="22" bestFit="1" customWidth="1"/>
    <col min="15619" max="15619" width="15" style="22" customWidth="1"/>
    <col min="15620" max="15620" width="6.85546875" style="22" customWidth="1"/>
    <col min="15621" max="15622" width="6.7109375" style="22" customWidth="1"/>
    <col min="15623" max="15623" width="10" style="22" customWidth="1"/>
    <col min="15624" max="15625" width="7.140625" style="22" customWidth="1"/>
    <col min="15626" max="15626" width="8.85546875" style="22" customWidth="1"/>
    <col min="15627" max="15627" width="16" style="22" customWidth="1"/>
    <col min="15628" max="15872" width="8.85546875" style="22"/>
    <col min="15873" max="15873" width="27.28515625" style="22" customWidth="1"/>
    <col min="15874" max="15874" width="5" style="22" bestFit="1" customWidth="1"/>
    <col min="15875" max="15875" width="15" style="22" customWidth="1"/>
    <col min="15876" max="15876" width="6.85546875" style="22" customWidth="1"/>
    <col min="15877" max="15878" width="6.7109375" style="22" customWidth="1"/>
    <col min="15879" max="15879" width="10" style="22" customWidth="1"/>
    <col min="15880" max="15881" width="7.140625" style="22" customWidth="1"/>
    <col min="15882" max="15882" width="8.85546875" style="22" customWidth="1"/>
    <col min="15883" max="15883" width="16" style="22" customWidth="1"/>
    <col min="15884" max="16128" width="8.85546875" style="22"/>
    <col min="16129" max="16129" width="27.28515625" style="22" customWidth="1"/>
    <col min="16130" max="16130" width="5" style="22" bestFit="1" customWidth="1"/>
    <col min="16131" max="16131" width="15" style="22" customWidth="1"/>
    <col min="16132" max="16132" width="6.85546875" style="22" customWidth="1"/>
    <col min="16133" max="16134" width="6.7109375" style="22" customWidth="1"/>
    <col min="16135" max="16135" width="10" style="22" customWidth="1"/>
    <col min="16136" max="16137" width="7.140625" style="22" customWidth="1"/>
    <col min="16138" max="16138" width="8.85546875" style="22" customWidth="1"/>
    <col min="16139" max="16139" width="16" style="22" customWidth="1"/>
    <col min="16140" max="16384" width="8.85546875" style="22"/>
  </cols>
  <sheetData>
    <row r="1" spans="1:16" ht="21" customHeight="1" thickBot="1" x14ac:dyDescent="0.3">
      <c r="A1" s="256" t="s">
        <v>44</v>
      </c>
      <c r="B1" s="257"/>
      <c r="C1" s="257"/>
      <c r="D1" s="257"/>
      <c r="E1" s="257"/>
      <c r="F1" s="257"/>
      <c r="G1" s="258"/>
      <c r="H1" s="258"/>
      <c r="I1" s="259"/>
    </row>
    <row r="2" spans="1:16" ht="15.75" thickBot="1" x14ac:dyDescent="0.3">
      <c r="A2" s="24" t="s">
        <v>45</v>
      </c>
      <c r="B2" s="25"/>
      <c r="C2" s="26"/>
      <c r="D2" s="260" t="s">
        <v>46</v>
      </c>
      <c r="E2" s="261"/>
      <c r="F2" s="262"/>
      <c r="G2" s="27" t="s">
        <v>47</v>
      </c>
      <c r="H2" s="28">
        <v>0.4</v>
      </c>
      <c r="I2" s="29"/>
      <c r="K2" s="30"/>
      <c r="L2" s="30"/>
      <c r="M2" s="30"/>
      <c r="N2" s="30"/>
      <c r="O2" s="30"/>
      <c r="P2" s="30"/>
    </row>
    <row r="3" spans="1:16" ht="15.75" customHeight="1" thickBot="1" x14ac:dyDescent="0.3">
      <c r="A3" s="31" t="s">
        <v>48</v>
      </c>
      <c r="B3" s="32" t="s">
        <v>49</v>
      </c>
      <c r="C3" s="33" t="s">
        <v>50</v>
      </c>
      <c r="D3" s="34" t="s">
        <v>51</v>
      </c>
      <c r="E3" s="35">
        <v>0.5</v>
      </c>
      <c r="F3" s="36">
        <v>0.25</v>
      </c>
      <c r="G3" s="37">
        <v>1</v>
      </c>
      <c r="H3" s="38">
        <v>0.5</v>
      </c>
      <c r="I3" s="39">
        <v>0.25</v>
      </c>
      <c r="K3" s="30"/>
      <c r="L3" s="30"/>
      <c r="M3" s="30"/>
      <c r="N3" s="30"/>
      <c r="O3" s="30"/>
      <c r="P3" s="30"/>
    </row>
    <row r="4" spans="1:16" x14ac:dyDescent="0.25">
      <c r="A4" s="40" t="s">
        <v>52</v>
      </c>
      <c r="B4" s="41" t="s">
        <v>11</v>
      </c>
      <c r="C4" s="40" t="s">
        <v>53</v>
      </c>
      <c r="D4" s="42">
        <v>32</v>
      </c>
      <c r="E4" s="40">
        <f>$E$3*D4</f>
        <v>16</v>
      </c>
      <c r="F4" s="40">
        <f>$F$3*D4</f>
        <v>8</v>
      </c>
      <c r="G4" s="43">
        <f t="shared" ref="G4:G67" si="0">$H$2*D4</f>
        <v>12.8</v>
      </c>
      <c r="H4" s="40">
        <f>$H$3*G4</f>
        <v>6.4</v>
      </c>
      <c r="I4" s="40">
        <f>$I$3*G4</f>
        <v>3.2</v>
      </c>
      <c r="K4" s="30"/>
      <c r="L4" s="30"/>
      <c r="M4" s="30"/>
      <c r="N4" s="30"/>
      <c r="O4" s="30"/>
      <c r="P4" s="30"/>
    </row>
    <row r="5" spans="1:16" x14ac:dyDescent="0.25">
      <c r="A5" s="44" t="s">
        <v>54</v>
      </c>
      <c r="B5" s="45" t="s">
        <v>11</v>
      </c>
      <c r="C5" s="44" t="s">
        <v>53</v>
      </c>
      <c r="D5" s="46">
        <v>33</v>
      </c>
      <c r="E5" s="44">
        <f t="shared" ref="E5:E68" si="1">$E$3*D5</f>
        <v>16.5</v>
      </c>
      <c r="F5" s="44">
        <f t="shared" ref="F5:F68" si="2">$F$3*D5</f>
        <v>8.25</v>
      </c>
      <c r="G5" s="47">
        <f t="shared" si="0"/>
        <v>13.200000000000001</v>
      </c>
      <c r="H5" s="44">
        <f t="shared" ref="H5:H68" si="3">$H$3*G5</f>
        <v>6.6000000000000005</v>
      </c>
      <c r="I5" s="44">
        <f t="shared" ref="I5:I68" si="4">$I$3*G5</f>
        <v>3.3000000000000003</v>
      </c>
      <c r="K5" s="30"/>
      <c r="L5" s="30"/>
      <c r="M5" s="30"/>
      <c r="N5" s="30"/>
      <c r="O5" s="30"/>
      <c r="P5" s="30"/>
    </row>
    <row r="6" spans="1:16" x14ac:dyDescent="0.25">
      <c r="A6" s="44" t="s">
        <v>55</v>
      </c>
      <c r="B6" s="45" t="s">
        <v>41</v>
      </c>
      <c r="C6" s="44" t="s">
        <v>56</v>
      </c>
      <c r="D6" s="46">
        <v>42</v>
      </c>
      <c r="E6" s="44">
        <f t="shared" si="1"/>
        <v>21</v>
      </c>
      <c r="F6" s="44">
        <f t="shared" si="2"/>
        <v>10.5</v>
      </c>
      <c r="G6" s="47">
        <f t="shared" si="0"/>
        <v>16.8</v>
      </c>
      <c r="H6" s="44">
        <f t="shared" si="3"/>
        <v>8.4</v>
      </c>
      <c r="I6" s="44">
        <f t="shared" si="4"/>
        <v>4.2</v>
      </c>
      <c r="K6" s="30"/>
      <c r="L6" s="30"/>
      <c r="M6" s="30"/>
      <c r="N6" s="30"/>
      <c r="O6" s="30"/>
      <c r="P6" s="30"/>
    </row>
    <row r="7" spans="1:16" x14ac:dyDescent="0.25">
      <c r="A7" s="44" t="s">
        <v>57</v>
      </c>
      <c r="B7" s="45" t="s">
        <v>11</v>
      </c>
      <c r="C7" s="44" t="s">
        <v>53</v>
      </c>
      <c r="D7" s="46">
        <v>42</v>
      </c>
      <c r="E7" s="44">
        <f t="shared" si="1"/>
        <v>21</v>
      </c>
      <c r="F7" s="44">
        <f t="shared" si="2"/>
        <v>10.5</v>
      </c>
      <c r="G7" s="47">
        <f t="shared" si="0"/>
        <v>16.8</v>
      </c>
      <c r="H7" s="44">
        <f t="shared" si="3"/>
        <v>8.4</v>
      </c>
      <c r="I7" s="44">
        <f t="shared" si="4"/>
        <v>4.2</v>
      </c>
      <c r="K7" s="30"/>
      <c r="L7" s="30"/>
      <c r="M7" s="30"/>
      <c r="N7" s="30"/>
      <c r="O7" s="30"/>
      <c r="P7" s="30"/>
    </row>
    <row r="8" spans="1:16" x14ac:dyDescent="0.25">
      <c r="A8" s="44" t="s">
        <v>58</v>
      </c>
      <c r="B8" s="45" t="s">
        <v>11</v>
      </c>
      <c r="C8" s="44" t="s">
        <v>53</v>
      </c>
      <c r="D8" s="46">
        <v>40</v>
      </c>
      <c r="E8" s="44">
        <f t="shared" si="1"/>
        <v>20</v>
      </c>
      <c r="F8" s="44">
        <f t="shared" si="2"/>
        <v>10</v>
      </c>
      <c r="G8" s="48">
        <f t="shared" si="0"/>
        <v>16</v>
      </c>
      <c r="H8" s="44">
        <f t="shared" si="3"/>
        <v>8</v>
      </c>
      <c r="I8" s="44">
        <f t="shared" si="4"/>
        <v>4</v>
      </c>
      <c r="K8" s="30"/>
      <c r="L8" s="30"/>
      <c r="M8" s="30"/>
      <c r="N8" s="30"/>
      <c r="O8" s="30"/>
      <c r="P8" s="30"/>
    </row>
    <row r="9" spans="1:16" x14ac:dyDescent="0.25">
      <c r="A9" s="44" t="s">
        <v>59</v>
      </c>
      <c r="B9" s="45" t="s">
        <v>41</v>
      </c>
      <c r="C9" s="44" t="s">
        <v>56</v>
      </c>
      <c r="D9" s="46">
        <v>52</v>
      </c>
      <c r="E9" s="44">
        <f t="shared" si="1"/>
        <v>26</v>
      </c>
      <c r="F9" s="44">
        <f t="shared" si="2"/>
        <v>13</v>
      </c>
      <c r="G9" s="48">
        <f t="shared" si="0"/>
        <v>20.8</v>
      </c>
      <c r="H9" s="44">
        <f t="shared" si="3"/>
        <v>10.4</v>
      </c>
      <c r="I9" s="44">
        <f t="shared" si="4"/>
        <v>5.2</v>
      </c>
      <c r="K9" s="30"/>
      <c r="L9" s="30"/>
      <c r="M9" s="30"/>
      <c r="N9" s="30"/>
      <c r="O9" s="30"/>
      <c r="P9" s="30"/>
    </row>
    <row r="10" spans="1:16" x14ac:dyDescent="0.25">
      <c r="A10" s="44" t="s">
        <v>60</v>
      </c>
      <c r="B10" s="45" t="s">
        <v>11</v>
      </c>
      <c r="C10" s="44" t="s">
        <v>53</v>
      </c>
      <c r="D10" s="46">
        <v>37</v>
      </c>
      <c r="E10" s="44">
        <f t="shared" si="1"/>
        <v>18.5</v>
      </c>
      <c r="F10" s="44">
        <f t="shared" si="2"/>
        <v>9.25</v>
      </c>
      <c r="G10" s="48">
        <f t="shared" si="0"/>
        <v>14.8</v>
      </c>
      <c r="H10" s="44">
        <f t="shared" si="3"/>
        <v>7.4</v>
      </c>
      <c r="I10" s="44">
        <f t="shared" si="4"/>
        <v>3.7</v>
      </c>
      <c r="K10" s="30"/>
      <c r="L10" s="30"/>
      <c r="M10" s="30"/>
      <c r="N10" s="30"/>
      <c r="O10" s="30"/>
      <c r="P10" s="30"/>
    </row>
    <row r="11" spans="1:16" x14ac:dyDescent="0.25">
      <c r="A11" s="44" t="s">
        <v>61</v>
      </c>
      <c r="B11" s="41" t="s">
        <v>11</v>
      </c>
      <c r="C11" s="40" t="s">
        <v>53</v>
      </c>
      <c r="D11" s="46">
        <v>27</v>
      </c>
      <c r="E11" s="44">
        <f t="shared" si="1"/>
        <v>13.5</v>
      </c>
      <c r="F11" s="44">
        <f t="shared" si="2"/>
        <v>6.75</v>
      </c>
      <c r="G11" s="48">
        <f t="shared" si="0"/>
        <v>10.8</v>
      </c>
      <c r="H11" s="44">
        <f t="shared" si="3"/>
        <v>5.4</v>
      </c>
      <c r="I11" s="44">
        <f t="shared" si="4"/>
        <v>2.7</v>
      </c>
      <c r="K11" s="30"/>
      <c r="L11" s="30"/>
      <c r="M11" s="30"/>
      <c r="N11" s="30"/>
      <c r="O11" s="30"/>
      <c r="P11" s="30"/>
    </row>
    <row r="12" spans="1:16" x14ac:dyDescent="0.25">
      <c r="A12" s="44" t="s">
        <v>62</v>
      </c>
      <c r="B12" s="45" t="s">
        <v>63</v>
      </c>
      <c r="C12" s="44" t="s">
        <v>64</v>
      </c>
      <c r="D12" s="46">
        <v>74</v>
      </c>
      <c r="E12" s="44">
        <f t="shared" si="1"/>
        <v>37</v>
      </c>
      <c r="F12" s="44">
        <f t="shared" si="2"/>
        <v>18.5</v>
      </c>
      <c r="G12" s="48">
        <f t="shared" si="0"/>
        <v>29.6</v>
      </c>
      <c r="H12" s="44">
        <f t="shared" si="3"/>
        <v>14.8</v>
      </c>
      <c r="I12" s="44">
        <f t="shared" si="4"/>
        <v>7.4</v>
      </c>
      <c r="K12" s="30"/>
      <c r="L12" s="30"/>
      <c r="M12" s="30"/>
      <c r="N12" s="30"/>
      <c r="O12" s="30"/>
      <c r="P12" s="30"/>
    </row>
    <row r="13" spans="1:16" x14ac:dyDescent="0.25">
      <c r="A13" s="44" t="s">
        <v>65</v>
      </c>
      <c r="B13" s="41" t="s">
        <v>11</v>
      </c>
      <c r="C13" s="40" t="s">
        <v>53</v>
      </c>
      <c r="D13" s="46">
        <v>28</v>
      </c>
      <c r="E13" s="44">
        <f t="shared" si="1"/>
        <v>14</v>
      </c>
      <c r="F13" s="44">
        <f t="shared" si="2"/>
        <v>7</v>
      </c>
      <c r="G13" s="48">
        <f t="shared" si="0"/>
        <v>11.200000000000001</v>
      </c>
      <c r="H13" s="44">
        <f t="shared" si="3"/>
        <v>5.6000000000000005</v>
      </c>
      <c r="I13" s="44">
        <f t="shared" si="4"/>
        <v>2.8000000000000003</v>
      </c>
    </row>
    <row r="14" spans="1:16" x14ac:dyDescent="0.25">
      <c r="A14" s="44" t="s">
        <v>66</v>
      </c>
      <c r="B14" s="45" t="s">
        <v>41</v>
      </c>
      <c r="C14" s="44" t="s">
        <v>56</v>
      </c>
      <c r="D14" s="46">
        <v>47</v>
      </c>
      <c r="E14" s="44">
        <f t="shared" si="1"/>
        <v>23.5</v>
      </c>
      <c r="F14" s="44">
        <f t="shared" si="2"/>
        <v>11.75</v>
      </c>
      <c r="G14" s="48">
        <f t="shared" si="0"/>
        <v>18.8</v>
      </c>
      <c r="H14" s="44">
        <f t="shared" si="3"/>
        <v>9.4</v>
      </c>
      <c r="I14" s="44">
        <f t="shared" si="4"/>
        <v>4.7</v>
      </c>
    </row>
    <row r="15" spans="1:16" x14ac:dyDescent="0.25">
      <c r="A15" s="44" t="s">
        <v>67</v>
      </c>
      <c r="B15" s="45" t="s">
        <v>11</v>
      </c>
      <c r="C15" s="44" t="s">
        <v>53</v>
      </c>
      <c r="D15" s="46">
        <v>39</v>
      </c>
      <c r="E15" s="44">
        <f t="shared" si="1"/>
        <v>19.5</v>
      </c>
      <c r="F15" s="44">
        <f t="shared" si="2"/>
        <v>9.75</v>
      </c>
      <c r="G15" s="48">
        <f t="shared" si="0"/>
        <v>15.600000000000001</v>
      </c>
      <c r="H15" s="44">
        <f t="shared" si="3"/>
        <v>7.8000000000000007</v>
      </c>
      <c r="I15" s="44">
        <f t="shared" si="4"/>
        <v>3.9000000000000004</v>
      </c>
    </row>
    <row r="16" spans="1:16" x14ac:dyDescent="0.25">
      <c r="A16" s="44" t="s">
        <v>68</v>
      </c>
      <c r="B16" s="45" t="s">
        <v>11</v>
      </c>
      <c r="C16" s="44" t="s">
        <v>53</v>
      </c>
      <c r="D16" s="46">
        <v>36</v>
      </c>
      <c r="E16" s="44">
        <f t="shared" si="1"/>
        <v>18</v>
      </c>
      <c r="F16" s="44">
        <f t="shared" si="2"/>
        <v>9</v>
      </c>
      <c r="G16" s="48">
        <f t="shared" si="0"/>
        <v>14.4</v>
      </c>
      <c r="H16" s="44">
        <f t="shared" si="3"/>
        <v>7.2</v>
      </c>
      <c r="I16" s="44">
        <f t="shared" si="4"/>
        <v>3.6</v>
      </c>
    </row>
    <row r="17" spans="1:12" x14ac:dyDescent="0.25">
      <c r="A17" s="44" t="s">
        <v>69</v>
      </c>
      <c r="B17" s="45" t="s">
        <v>41</v>
      </c>
      <c r="C17" s="44" t="s">
        <v>56</v>
      </c>
      <c r="D17" s="46">
        <v>54</v>
      </c>
      <c r="E17" s="44">
        <f t="shared" si="1"/>
        <v>27</v>
      </c>
      <c r="F17" s="44">
        <f t="shared" si="2"/>
        <v>13.5</v>
      </c>
      <c r="G17" s="48">
        <f t="shared" si="0"/>
        <v>21.6</v>
      </c>
      <c r="H17" s="44">
        <f t="shared" si="3"/>
        <v>10.8</v>
      </c>
      <c r="I17" s="44">
        <f t="shared" si="4"/>
        <v>5.4</v>
      </c>
    </row>
    <row r="18" spans="1:12" x14ac:dyDescent="0.25">
      <c r="A18" s="44" t="s">
        <v>70</v>
      </c>
      <c r="B18" s="45" t="s">
        <v>11</v>
      </c>
      <c r="C18" s="44" t="s">
        <v>53</v>
      </c>
      <c r="D18" s="46">
        <v>45</v>
      </c>
      <c r="E18" s="44">
        <f t="shared" si="1"/>
        <v>22.5</v>
      </c>
      <c r="F18" s="44">
        <f t="shared" si="2"/>
        <v>11.25</v>
      </c>
      <c r="G18" s="48">
        <f t="shared" si="0"/>
        <v>18</v>
      </c>
      <c r="H18" s="44">
        <f t="shared" si="3"/>
        <v>9</v>
      </c>
      <c r="I18" s="44">
        <f t="shared" si="4"/>
        <v>4.5</v>
      </c>
      <c r="K18" s="49"/>
    </row>
    <row r="19" spans="1:12" x14ac:dyDescent="0.25">
      <c r="A19" s="44" t="s">
        <v>71</v>
      </c>
      <c r="B19" s="45" t="s">
        <v>41</v>
      </c>
      <c r="C19" s="44" t="s">
        <v>56</v>
      </c>
      <c r="D19" s="46">
        <v>45</v>
      </c>
      <c r="E19" s="44">
        <f t="shared" si="1"/>
        <v>22.5</v>
      </c>
      <c r="F19" s="44">
        <f t="shared" si="2"/>
        <v>11.25</v>
      </c>
      <c r="G19" s="48">
        <f t="shared" si="0"/>
        <v>18</v>
      </c>
      <c r="H19" s="44">
        <f t="shared" si="3"/>
        <v>9</v>
      </c>
      <c r="I19" s="44">
        <f t="shared" si="4"/>
        <v>4.5</v>
      </c>
    </row>
    <row r="20" spans="1:12" x14ac:dyDescent="0.25">
      <c r="A20" s="44" t="s">
        <v>72</v>
      </c>
      <c r="B20" s="45" t="s">
        <v>41</v>
      </c>
      <c r="C20" s="44" t="s">
        <v>56</v>
      </c>
      <c r="D20" s="46">
        <v>47</v>
      </c>
      <c r="E20" s="44">
        <f t="shared" si="1"/>
        <v>23.5</v>
      </c>
      <c r="F20" s="44">
        <f t="shared" si="2"/>
        <v>11.75</v>
      </c>
      <c r="G20" s="48">
        <f t="shared" si="0"/>
        <v>18.8</v>
      </c>
      <c r="H20" s="44">
        <f t="shared" si="3"/>
        <v>9.4</v>
      </c>
      <c r="I20" s="44">
        <f t="shared" si="4"/>
        <v>4.7</v>
      </c>
      <c r="L20" s="49"/>
    </row>
    <row r="21" spans="1:12" x14ac:dyDescent="0.25">
      <c r="A21" s="44" t="s">
        <v>73</v>
      </c>
      <c r="B21" s="45" t="s">
        <v>11</v>
      </c>
      <c r="C21" s="44" t="s">
        <v>53</v>
      </c>
      <c r="D21" s="46">
        <v>30</v>
      </c>
      <c r="E21" s="44">
        <f t="shared" si="1"/>
        <v>15</v>
      </c>
      <c r="F21" s="44">
        <f>$F$3*D21</f>
        <v>7.5</v>
      </c>
      <c r="G21" s="48">
        <f>$H$2*D21</f>
        <v>12</v>
      </c>
      <c r="H21" s="44">
        <f t="shared" si="3"/>
        <v>6</v>
      </c>
      <c r="I21" s="44">
        <f>$I$3*G21</f>
        <v>3</v>
      </c>
      <c r="L21" s="49"/>
    </row>
    <row r="22" spans="1:12" x14ac:dyDescent="0.25">
      <c r="A22" s="44" t="s">
        <v>74</v>
      </c>
      <c r="B22" s="45" t="s">
        <v>11</v>
      </c>
      <c r="C22" s="44" t="s">
        <v>53</v>
      </c>
      <c r="D22" s="46">
        <v>39</v>
      </c>
      <c r="E22" s="44">
        <f t="shared" si="1"/>
        <v>19.5</v>
      </c>
      <c r="F22" s="44">
        <f t="shared" si="2"/>
        <v>9.75</v>
      </c>
      <c r="G22" s="48">
        <f t="shared" si="0"/>
        <v>15.600000000000001</v>
      </c>
      <c r="H22" s="44">
        <f t="shared" si="3"/>
        <v>7.8000000000000007</v>
      </c>
      <c r="I22" s="44">
        <f t="shared" si="4"/>
        <v>3.9000000000000004</v>
      </c>
      <c r="L22" s="49"/>
    </row>
    <row r="23" spans="1:12" x14ac:dyDescent="0.25">
      <c r="A23" s="44" t="s">
        <v>75</v>
      </c>
      <c r="B23" s="45" t="s">
        <v>11</v>
      </c>
      <c r="C23" s="44" t="s">
        <v>53</v>
      </c>
      <c r="D23" s="46">
        <v>32</v>
      </c>
      <c r="E23" s="44">
        <f t="shared" si="1"/>
        <v>16</v>
      </c>
      <c r="F23" s="44">
        <f t="shared" si="2"/>
        <v>8</v>
      </c>
      <c r="G23" s="48">
        <f t="shared" si="0"/>
        <v>12.8</v>
      </c>
      <c r="H23" s="44">
        <f t="shared" si="3"/>
        <v>6.4</v>
      </c>
      <c r="I23" s="44">
        <f t="shared" si="4"/>
        <v>3.2</v>
      </c>
      <c r="L23" s="49"/>
    </row>
    <row r="24" spans="1:12" x14ac:dyDescent="0.25">
      <c r="A24" s="44" t="s">
        <v>76</v>
      </c>
      <c r="B24" s="45" t="s">
        <v>11</v>
      </c>
      <c r="C24" s="44" t="s">
        <v>53</v>
      </c>
      <c r="D24" s="46">
        <v>40</v>
      </c>
      <c r="E24" s="44">
        <f t="shared" si="1"/>
        <v>20</v>
      </c>
      <c r="F24" s="44">
        <f t="shared" si="2"/>
        <v>10</v>
      </c>
      <c r="G24" s="48">
        <f t="shared" si="0"/>
        <v>16</v>
      </c>
      <c r="H24" s="44">
        <f t="shared" si="3"/>
        <v>8</v>
      </c>
      <c r="I24" s="44">
        <f t="shared" si="4"/>
        <v>4</v>
      </c>
      <c r="L24" s="49"/>
    </row>
    <row r="25" spans="1:12" x14ac:dyDescent="0.25">
      <c r="A25" s="44" t="s">
        <v>77</v>
      </c>
      <c r="B25" s="45" t="s">
        <v>11</v>
      </c>
      <c r="C25" s="44" t="s">
        <v>53</v>
      </c>
      <c r="D25" s="46">
        <v>33</v>
      </c>
      <c r="E25" s="44">
        <f t="shared" si="1"/>
        <v>16.5</v>
      </c>
      <c r="F25" s="44">
        <f t="shared" si="2"/>
        <v>8.25</v>
      </c>
      <c r="G25" s="48">
        <f t="shared" si="0"/>
        <v>13.200000000000001</v>
      </c>
      <c r="H25" s="44">
        <f t="shared" si="3"/>
        <v>6.6000000000000005</v>
      </c>
      <c r="I25" s="44">
        <f t="shared" si="4"/>
        <v>3.3000000000000003</v>
      </c>
      <c r="L25" s="49"/>
    </row>
    <row r="26" spans="1:12" x14ac:dyDescent="0.25">
      <c r="A26" s="44" t="s">
        <v>78</v>
      </c>
      <c r="B26" s="45" t="s">
        <v>11</v>
      </c>
      <c r="C26" s="44" t="s">
        <v>53</v>
      </c>
      <c r="D26" s="46">
        <v>40</v>
      </c>
      <c r="E26" s="44">
        <f t="shared" si="1"/>
        <v>20</v>
      </c>
      <c r="F26" s="44">
        <f t="shared" si="2"/>
        <v>10</v>
      </c>
      <c r="G26" s="48">
        <f t="shared" si="0"/>
        <v>16</v>
      </c>
      <c r="H26" s="44">
        <f t="shared" si="3"/>
        <v>8</v>
      </c>
      <c r="I26" s="44">
        <f t="shared" si="4"/>
        <v>4</v>
      </c>
      <c r="L26" s="49"/>
    </row>
    <row r="27" spans="1:12" x14ac:dyDescent="0.25">
      <c r="A27" s="44" t="s">
        <v>79</v>
      </c>
      <c r="B27" s="45" t="s">
        <v>11</v>
      </c>
      <c r="C27" s="44" t="s">
        <v>53</v>
      </c>
      <c r="D27" s="46">
        <v>27</v>
      </c>
      <c r="E27" s="44">
        <f t="shared" si="1"/>
        <v>13.5</v>
      </c>
      <c r="F27" s="44">
        <f t="shared" si="2"/>
        <v>6.75</v>
      </c>
      <c r="G27" s="47">
        <f t="shared" si="0"/>
        <v>10.8</v>
      </c>
      <c r="H27" s="44">
        <f t="shared" si="3"/>
        <v>5.4</v>
      </c>
      <c r="I27" s="44">
        <f t="shared" si="4"/>
        <v>2.7</v>
      </c>
    </row>
    <row r="28" spans="1:12" x14ac:dyDescent="0.25">
      <c r="A28" s="44" t="s">
        <v>80</v>
      </c>
      <c r="B28" s="45" t="s">
        <v>11</v>
      </c>
      <c r="C28" s="44" t="s">
        <v>53</v>
      </c>
      <c r="D28" s="46">
        <v>36</v>
      </c>
      <c r="E28" s="44">
        <f t="shared" si="1"/>
        <v>18</v>
      </c>
      <c r="F28" s="44">
        <f t="shared" si="2"/>
        <v>9</v>
      </c>
      <c r="G28" s="47">
        <f t="shared" si="0"/>
        <v>14.4</v>
      </c>
      <c r="H28" s="44">
        <f t="shared" si="3"/>
        <v>7.2</v>
      </c>
      <c r="I28" s="44">
        <f t="shared" si="4"/>
        <v>3.6</v>
      </c>
    </row>
    <row r="29" spans="1:12" x14ac:dyDescent="0.25">
      <c r="A29" s="44" t="s">
        <v>81</v>
      </c>
      <c r="B29" s="45" t="s">
        <v>11</v>
      </c>
      <c r="C29" s="44" t="s">
        <v>53</v>
      </c>
      <c r="D29" s="46">
        <v>36</v>
      </c>
      <c r="E29" s="44">
        <f t="shared" si="1"/>
        <v>18</v>
      </c>
      <c r="F29" s="44">
        <f t="shared" si="2"/>
        <v>9</v>
      </c>
      <c r="G29" s="47">
        <f t="shared" si="0"/>
        <v>14.4</v>
      </c>
      <c r="H29" s="44">
        <f t="shared" si="3"/>
        <v>7.2</v>
      </c>
      <c r="I29" s="44">
        <f t="shared" si="4"/>
        <v>3.6</v>
      </c>
    </row>
    <row r="30" spans="1:12" x14ac:dyDescent="0.25">
      <c r="A30" s="44" t="s">
        <v>82</v>
      </c>
      <c r="B30" s="45" t="s">
        <v>11</v>
      </c>
      <c r="C30" s="44" t="s">
        <v>53</v>
      </c>
      <c r="D30" s="46">
        <v>43</v>
      </c>
      <c r="E30" s="44">
        <f t="shared" si="1"/>
        <v>21.5</v>
      </c>
      <c r="F30" s="44">
        <f t="shared" si="2"/>
        <v>10.75</v>
      </c>
      <c r="G30" s="47">
        <f t="shared" si="0"/>
        <v>17.2</v>
      </c>
      <c r="H30" s="44">
        <f t="shared" si="3"/>
        <v>8.6</v>
      </c>
      <c r="I30" s="44">
        <f t="shared" si="4"/>
        <v>4.3</v>
      </c>
    </row>
    <row r="31" spans="1:12" x14ac:dyDescent="0.25">
      <c r="A31" s="44" t="s">
        <v>83</v>
      </c>
      <c r="B31" s="45" t="s">
        <v>11</v>
      </c>
      <c r="C31" s="44" t="s">
        <v>53</v>
      </c>
      <c r="D31" s="46">
        <v>41</v>
      </c>
      <c r="E31" s="44">
        <f t="shared" si="1"/>
        <v>20.5</v>
      </c>
      <c r="F31" s="44">
        <f t="shared" si="2"/>
        <v>10.25</v>
      </c>
      <c r="G31" s="47">
        <f t="shared" si="0"/>
        <v>16.400000000000002</v>
      </c>
      <c r="H31" s="44">
        <f t="shared" si="3"/>
        <v>8.2000000000000011</v>
      </c>
      <c r="I31" s="44">
        <f t="shared" si="4"/>
        <v>4.1000000000000005</v>
      </c>
    </row>
    <row r="32" spans="1:12" x14ac:dyDescent="0.25">
      <c r="A32" s="44" t="s">
        <v>84</v>
      </c>
      <c r="B32" s="45" t="s">
        <v>11</v>
      </c>
      <c r="C32" s="44" t="s">
        <v>53</v>
      </c>
      <c r="D32" s="46">
        <v>39</v>
      </c>
      <c r="E32" s="44">
        <f t="shared" si="1"/>
        <v>19.5</v>
      </c>
      <c r="F32" s="44">
        <f t="shared" si="2"/>
        <v>9.75</v>
      </c>
      <c r="G32" s="47">
        <f t="shared" si="0"/>
        <v>15.600000000000001</v>
      </c>
      <c r="H32" s="44">
        <f t="shared" si="3"/>
        <v>7.8000000000000007</v>
      </c>
      <c r="I32" s="44">
        <f t="shared" si="4"/>
        <v>3.9000000000000004</v>
      </c>
    </row>
    <row r="33" spans="1:9" x14ac:dyDescent="0.25">
      <c r="A33" s="44" t="s">
        <v>85</v>
      </c>
      <c r="B33" s="45" t="s">
        <v>40</v>
      </c>
      <c r="C33" s="44" t="s">
        <v>86</v>
      </c>
      <c r="D33" s="46">
        <v>600</v>
      </c>
      <c r="E33" s="44">
        <f t="shared" si="1"/>
        <v>300</v>
      </c>
      <c r="F33" s="44">
        <f t="shared" si="2"/>
        <v>150</v>
      </c>
      <c r="G33" s="47">
        <f t="shared" si="0"/>
        <v>240</v>
      </c>
      <c r="H33" s="44">
        <f t="shared" si="3"/>
        <v>120</v>
      </c>
      <c r="I33" s="44">
        <f t="shared" si="4"/>
        <v>60</v>
      </c>
    </row>
    <row r="34" spans="1:9" x14ac:dyDescent="0.25">
      <c r="A34" s="44" t="s">
        <v>87</v>
      </c>
      <c r="B34" s="45" t="s">
        <v>11</v>
      </c>
      <c r="C34" s="44" t="s">
        <v>53</v>
      </c>
      <c r="D34" s="46">
        <v>37</v>
      </c>
      <c r="E34" s="44">
        <f t="shared" si="1"/>
        <v>18.5</v>
      </c>
      <c r="F34" s="44">
        <f t="shared" si="2"/>
        <v>9.25</v>
      </c>
      <c r="G34" s="47">
        <f t="shared" si="0"/>
        <v>14.8</v>
      </c>
      <c r="H34" s="44">
        <f t="shared" si="3"/>
        <v>7.4</v>
      </c>
      <c r="I34" s="44">
        <f t="shared" si="4"/>
        <v>3.7</v>
      </c>
    </row>
    <row r="35" spans="1:9" x14ac:dyDescent="0.25">
      <c r="A35" s="44" t="s">
        <v>88</v>
      </c>
      <c r="B35" s="45" t="s">
        <v>11</v>
      </c>
      <c r="C35" s="44" t="s">
        <v>53</v>
      </c>
      <c r="D35" s="46">
        <v>40</v>
      </c>
      <c r="E35" s="44">
        <f t="shared" si="1"/>
        <v>20</v>
      </c>
      <c r="F35" s="44">
        <f t="shared" si="2"/>
        <v>10</v>
      </c>
      <c r="G35" s="47">
        <f t="shared" si="0"/>
        <v>16</v>
      </c>
      <c r="H35" s="44">
        <f t="shared" si="3"/>
        <v>8</v>
      </c>
      <c r="I35" s="44">
        <f t="shared" si="4"/>
        <v>4</v>
      </c>
    </row>
    <row r="36" spans="1:9" x14ac:dyDescent="0.25">
      <c r="A36" s="44" t="s">
        <v>89</v>
      </c>
      <c r="B36" s="45" t="s">
        <v>11</v>
      </c>
      <c r="C36" s="44" t="s">
        <v>53</v>
      </c>
      <c r="D36" s="46">
        <v>38</v>
      </c>
      <c r="E36" s="44">
        <f t="shared" si="1"/>
        <v>19</v>
      </c>
      <c r="F36" s="44">
        <f t="shared" si="2"/>
        <v>9.5</v>
      </c>
      <c r="G36" s="47">
        <f t="shared" si="0"/>
        <v>15.200000000000001</v>
      </c>
      <c r="H36" s="44">
        <f t="shared" si="3"/>
        <v>7.6000000000000005</v>
      </c>
      <c r="I36" s="44">
        <f t="shared" si="4"/>
        <v>3.8000000000000003</v>
      </c>
    </row>
    <row r="37" spans="1:9" x14ac:dyDescent="0.25">
      <c r="A37" s="44" t="s">
        <v>90</v>
      </c>
      <c r="B37" s="45" t="s">
        <v>91</v>
      </c>
      <c r="C37" s="44" t="s">
        <v>92</v>
      </c>
      <c r="D37" s="46">
        <v>380</v>
      </c>
      <c r="E37" s="44">
        <f t="shared" si="1"/>
        <v>190</v>
      </c>
      <c r="F37" s="44">
        <f t="shared" si="2"/>
        <v>95</v>
      </c>
      <c r="G37" s="47">
        <f t="shared" si="0"/>
        <v>152</v>
      </c>
      <c r="H37" s="44">
        <f t="shared" si="3"/>
        <v>76</v>
      </c>
      <c r="I37" s="44">
        <f t="shared" si="4"/>
        <v>38</v>
      </c>
    </row>
    <row r="38" spans="1:9" x14ac:dyDescent="0.25">
      <c r="A38" s="44" t="s">
        <v>93</v>
      </c>
      <c r="B38" s="45" t="s">
        <v>41</v>
      </c>
      <c r="C38" s="44" t="s">
        <v>56</v>
      </c>
      <c r="D38" s="46">
        <v>41</v>
      </c>
      <c r="E38" s="44">
        <f t="shared" si="1"/>
        <v>20.5</v>
      </c>
      <c r="F38" s="44">
        <f t="shared" si="2"/>
        <v>10.25</v>
      </c>
      <c r="G38" s="47">
        <f t="shared" si="0"/>
        <v>16.400000000000002</v>
      </c>
      <c r="H38" s="44">
        <f t="shared" si="3"/>
        <v>8.2000000000000011</v>
      </c>
      <c r="I38" s="44">
        <f t="shared" si="4"/>
        <v>4.1000000000000005</v>
      </c>
    </row>
    <row r="39" spans="1:9" x14ac:dyDescent="0.25">
      <c r="A39" s="44" t="s">
        <v>94</v>
      </c>
      <c r="B39" s="45" t="s">
        <v>41</v>
      </c>
      <c r="C39" s="44" t="s">
        <v>56</v>
      </c>
      <c r="D39" s="46">
        <v>50</v>
      </c>
      <c r="E39" s="44">
        <f t="shared" si="1"/>
        <v>25</v>
      </c>
      <c r="F39" s="44">
        <f t="shared" si="2"/>
        <v>12.5</v>
      </c>
      <c r="G39" s="47">
        <f t="shared" si="0"/>
        <v>20</v>
      </c>
      <c r="H39" s="44">
        <f t="shared" si="3"/>
        <v>10</v>
      </c>
      <c r="I39" s="44">
        <f t="shared" si="4"/>
        <v>5</v>
      </c>
    </row>
    <row r="40" spans="1:9" x14ac:dyDescent="0.25">
      <c r="A40" s="44" t="s">
        <v>95</v>
      </c>
      <c r="B40" s="45" t="s">
        <v>11</v>
      </c>
      <c r="C40" s="44" t="s">
        <v>53</v>
      </c>
      <c r="D40" s="46">
        <v>38</v>
      </c>
      <c r="E40" s="44">
        <f t="shared" si="1"/>
        <v>19</v>
      </c>
      <c r="F40" s="44">
        <f t="shared" si="2"/>
        <v>9.5</v>
      </c>
      <c r="G40" s="47">
        <f t="shared" si="0"/>
        <v>15.200000000000001</v>
      </c>
      <c r="H40" s="44">
        <f t="shared" si="3"/>
        <v>7.6000000000000005</v>
      </c>
      <c r="I40" s="44">
        <f t="shared" si="4"/>
        <v>3.8000000000000003</v>
      </c>
    </row>
    <row r="41" spans="1:9" x14ac:dyDescent="0.25">
      <c r="A41" s="44" t="s">
        <v>96</v>
      </c>
      <c r="B41" s="45" t="s">
        <v>11</v>
      </c>
      <c r="C41" s="44" t="s">
        <v>53</v>
      </c>
      <c r="D41" s="46">
        <v>40</v>
      </c>
      <c r="E41" s="44">
        <f t="shared" si="1"/>
        <v>20</v>
      </c>
      <c r="F41" s="44">
        <f t="shared" si="2"/>
        <v>10</v>
      </c>
      <c r="G41" s="47">
        <f t="shared" si="0"/>
        <v>16</v>
      </c>
      <c r="H41" s="44">
        <f t="shared" si="3"/>
        <v>8</v>
      </c>
      <c r="I41" s="44">
        <f t="shared" si="4"/>
        <v>4</v>
      </c>
    </row>
    <row r="42" spans="1:9" x14ac:dyDescent="0.25">
      <c r="A42" s="44" t="s">
        <v>97</v>
      </c>
      <c r="B42" s="45" t="s">
        <v>11</v>
      </c>
      <c r="C42" s="44" t="s">
        <v>53</v>
      </c>
      <c r="D42" s="46">
        <v>45</v>
      </c>
      <c r="E42" s="44">
        <f t="shared" si="1"/>
        <v>22.5</v>
      </c>
      <c r="F42" s="44">
        <f t="shared" si="2"/>
        <v>11.25</v>
      </c>
      <c r="G42" s="47">
        <f t="shared" si="0"/>
        <v>18</v>
      </c>
      <c r="H42" s="44">
        <f t="shared" si="3"/>
        <v>9</v>
      </c>
      <c r="I42" s="44">
        <f t="shared" si="4"/>
        <v>4.5</v>
      </c>
    </row>
    <row r="43" spans="1:9" x14ac:dyDescent="0.25">
      <c r="A43" s="44" t="s">
        <v>98</v>
      </c>
      <c r="B43" s="45" t="s">
        <v>11</v>
      </c>
      <c r="C43" s="44" t="s">
        <v>53</v>
      </c>
      <c r="D43" s="46">
        <v>38</v>
      </c>
      <c r="E43" s="44">
        <f t="shared" si="1"/>
        <v>19</v>
      </c>
      <c r="F43" s="44">
        <f t="shared" si="2"/>
        <v>9.5</v>
      </c>
      <c r="G43" s="47">
        <f t="shared" si="0"/>
        <v>15.200000000000001</v>
      </c>
      <c r="H43" s="44">
        <f t="shared" si="3"/>
        <v>7.6000000000000005</v>
      </c>
      <c r="I43" s="44">
        <f t="shared" si="4"/>
        <v>3.8000000000000003</v>
      </c>
    </row>
    <row r="44" spans="1:9" x14ac:dyDescent="0.25">
      <c r="A44" s="44" t="s">
        <v>99</v>
      </c>
      <c r="B44" s="45" t="s">
        <v>11</v>
      </c>
      <c r="C44" s="44" t="s">
        <v>53</v>
      </c>
      <c r="D44" s="46">
        <v>42</v>
      </c>
      <c r="E44" s="44">
        <f t="shared" si="1"/>
        <v>21</v>
      </c>
      <c r="F44" s="44">
        <f t="shared" si="2"/>
        <v>10.5</v>
      </c>
      <c r="G44" s="47">
        <f t="shared" si="0"/>
        <v>16.8</v>
      </c>
      <c r="H44" s="44">
        <f t="shared" si="3"/>
        <v>8.4</v>
      </c>
      <c r="I44" s="44">
        <f t="shared" si="4"/>
        <v>4.2</v>
      </c>
    </row>
    <row r="45" spans="1:9" x14ac:dyDescent="0.25">
      <c r="A45" s="44" t="s">
        <v>100</v>
      </c>
      <c r="B45" s="45" t="s">
        <v>11</v>
      </c>
      <c r="C45" s="44" t="s">
        <v>53</v>
      </c>
      <c r="D45" s="46">
        <v>40</v>
      </c>
      <c r="E45" s="44">
        <f t="shared" si="1"/>
        <v>20</v>
      </c>
      <c r="F45" s="44">
        <f t="shared" si="2"/>
        <v>10</v>
      </c>
      <c r="G45" s="47">
        <f t="shared" si="0"/>
        <v>16</v>
      </c>
      <c r="H45" s="44">
        <f t="shared" si="3"/>
        <v>8</v>
      </c>
      <c r="I45" s="44">
        <f t="shared" si="4"/>
        <v>4</v>
      </c>
    </row>
    <row r="46" spans="1:9" x14ac:dyDescent="0.25">
      <c r="A46" s="44" t="s">
        <v>101</v>
      </c>
      <c r="B46" s="45" t="s">
        <v>63</v>
      </c>
      <c r="C46" s="44" t="s">
        <v>64</v>
      </c>
      <c r="D46" s="46">
        <v>55</v>
      </c>
      <c r="E46" s="44">
        <f t="shared" si="1"/>
        <v>27.5</v>
      </c>
      <c r="F46" s="44">
        <f t="shared" si="2"/>
        <v>13.75</v>
      </c>
      <c r="G46" s="47">
        <f t="shared" si="0"/>
        <v>22</v>
      </c>
      <c r="H46" s="44">
        <f t="shared" si="3"/>
        <v>11</v>
      </c>
      <c r="I46" s="44">
        <f t="shared" si="4"/>
        <v>5.5</v>
      </c>
    </row>
    <row r="47" spans="1:9" x14ac:dyDescent="0.25">
      <c r="A47" s="44" t="s">
        <v>102</v>
      </c>
      <c r="B47" s="45" t="s">
        <v>11</v>
      </c>
      <c r="C47" s="44" t="s">
        <v>53</v>
      </c>
      <c r="D47" s="46">
        <v>31</v>
      </c>
      <c r="E47" s="44">
        <f t="shared" si="1"/>
        <v>15.5</v>
      </c>
      <c r="F47" s="44">
        <f t="shared" si="2"/>
        <v>7.75</v>
      </c>
      <c r="G47" s="47">
        <f t="shared" si="0"/>
        <v>12.4</v>
      </c>
      <c r="H47" s="44">
        <f t="shared" si="3"/>
        <v>6.2</v>
      </c>
      <c r="I47" s="44">
        <f t="shared" si="4"/>
        <v>3.1</v>
      </c>
    </row>
    <row r="48" spans="1:9" x14ac:dyDescent="0.25">
      <c r="A48" s="44" t="s">
        <v>103</v>
      </c>
      <c r="B48" s="45" t="s">
        <v>11</v>
      </c>
      <c r="C48" s="44" t="s">
        <v>53</v>
      </c>
      <c r="D48" s="46">
        <v>50</v>
      </c>
      <c r="E48" s="44">
        <f t="shared" si="1"/>
        <v>25</v>
      </c>
      <c r="F48" s="44">
        <f t="shared" si="2"/>
        <v>12.5</v>
      </c>
      <c r="G48" s="47">
        <f t="shared" si="0"/>
        <v>20</v>
      </c>
      <c r="H48" s="44">
        <f t="shared" si="3"/>
        <v>10</v>
      </c>
      <c r="I48" s="44">
        <f t="shared" si="4"/>
        <v>5</v>
      </c>
    </row>
    <row r="49" spans="1:9" x14ac:dyDescent="0.25">
      <c r="A49" s="44" t="s">
        <v>104</v>
      </c>
      <c r="B49" s="45" t="s">
        <v>11</v>
      </c>
      <c r="C49" s="44" t="s">
        <v>53</v>
      </c>
      <c r="D49" s="46">
        <v>45</v>
      </c>
      <c r="E49" s="44">
        <f t="shared" si="1"/>
        <v>22.5</v>
      </c>
      <c r="F49" s="44">
        <f t="shared" si="2"/>
        <v>11.25</v>
      </c>
      <c r="G49" s="47">
        <f t="shared" si="0"/>
        <v>18</v>
      </c>
      <c r="H49" s="44">
        <f t="shared" si="3"/>
        <v>9</v>
      </c>
      <c r="I49" s="44">
        <f t="shared" si="4"/>
        <v>4.5</v>
      </c>
    </row>
    <row r="50" spans="1:9" x14ac:dyDescent="0.25">
      <c r="A50" s="44" t="s">
        <v>105</v>
      </c>
      <c r="B50" s="45" t="s">
        <v>11</v>
      </c>
      <c r="C50" s="44" t="s">
        <v>53</v>
      </c>
      <c r="D50" s="46">
        <v>45</v>
      </c>
      <c r="E50" s="44">
        <f t="shared" si="1"/>
        <v>22.5</v>
      </c>
      <c r="F50" s="44">
        <f t="shared" si="2"/>
        <v>11.25</v>
      </c>
      <c r="G50" s="47">
        <f t="shared" si="0"/>
        <v>18</v>
      </c>
      <c r="H50" s="44">
        <f t="shared" si="3"/>
        <v>9</v>
      </c>
      <c r="I50" s="44">
        <f t="shared" si="4"/>
        <v>4.5</v>
      </c>
    </row>
    <row r="51" spans="1:9" x14ac:dyDescent="0.25">
      <c r="A51" s="44" t="s">
        <v>106</v>
      </c>
      <c r="B51" s="45" t="s">
        <v>41</v>
      </c>
      <c r="C51" s="44" t="s">
        <v>56</v>
      </c>
      <c r="D51" s="46">
        <v>33</v>
      </c>
      <c r="E51" s="44">
        <f t="shared" si="1"/>
        <v>16.5</v>
      </c>
      <c r="F51" s="44">
        <f t="shared" si="2"/>
        <v>8.25</v>
      </c>
      <c r="G51" s="47">
        <f t="shared" si="0"/>
        <v>13.200000000000001</v>
      </c>
      <c r="H51" s="44">
        <f t="shared" si="3"/>
        <v>6.6000000000000005</v>
      </c>
      <c r="I51" s="44">
        <f t="shared" si="4"/>
        <v>3.3000000000000003</v>
      </c>
    </row>
    <row r="52" spans="1:9" x14ac:dyDescent="0.25">
      <c r="A52" s="44" t="s">
        <v>107</v>
      </c>
      <c r="B52" s="45" t="s">
        <v>41</v>
      </c>
      <c r="C52" s="44" t="s">
        <v>56</v>
      </c>
      <c r="D52" s="46">
        <v>55</v>
      </c>
      <c r="E52" s="44">
        <f t="shared" si="1"/>
        <v>27.5</v>
      </c>
      <c r="F52" s="44">
        <f t="shared" si="2"/>
        <v>13.75</v>
      </c>
      <c r="G52" s="47">
        <f t="shared" si="0"/>
        <v>22</v>
      </c>
      <c r="H52" s="44">
        <f t="shared" si="3"/>
        <v>11</v>
      </c>
      <c r="I52" s="44">
        <f t="shared" si="4"/>
        <v>5.5</v>
      </c>
    </row>
    <row r="53" spans="1:9" x14ac:dyDescent="0.25">
      <c r="A53" s="44" t="s">
        <v>108</v>
      </c>
      <c r="B53" s="45" t="s">
        <v>11</v>
      </c>
      <c r="C53" s="44" t="s">
        <v>53</v>
      </c>
      <c r="D53" s="46">
        <v>42</v>
      </c>
      <c r="E53" s="44">
        <f t="shared" si="1"/>
        <v>21</v>
      </c>
      <c r="F53" s="44">
        <f t="shared" si="2"/>
        <v>10.5</v>
      </c>
      <c r="G53" s="47">
        <f t="shared" si="0"/>
        <v>16.8</v>
      </c>
      <c r="H53" s="44">
        <f t="shared" si="3"/>
        <v>8.4</v>
      </c>
      <c r="I53" s="44">
        <f t="shared" si="4"/>
        <v>4.2</v>
      </c>
    </row>
    <row r="54" spans="1:9" x14ac:dyDescent="0.25">
      <c r="A54" s="44" t="s">
        <v>109</v>
      </c>
      <c r="B54" s="45" t="s">
        <v>41</v>
      </c>
      <c r="C54" s="44" t="s">
        <v>56</v>
      </c>
      <c r="D54" s="46">
        <v>46</v>
      </c>
      <c r="E54" s="44">
        <f t="shared" si="1"/>
        <v>23</v>
      </c>
      <c r="F54" s="44">
        <f t="shared" si="2"/>
        <v>11.5</v>
      </c>
      <c r="G54" s="47">
        <f t="shared" si="0"/>
        <v>18.400000000000002</v>
      </c>
      <c r="H54" s="44">
        <f t="shared" si="3"/>
        <v>9.2000000000000011</v>
      </c>
      <c r="I54" s="44">
        <f t="shared" si="4"/>
        <v>4.6000000000000005</v>
      </c>
    </row>
    <row r="55" spans="1:9" x14ac:dyDescent="0.25">
      <c r="A55" s="44" t="s">
        <v>110</v>
      </c>
      <c r="B55" s="45" t="s">
        <v>11</v>
      </c>
      <c r="C55" s="44" t="s">
        <v>53</v>
      </c>
      <c r="D55" s="46">
        <v>29</v>
      </c>
      <c r="E55" s="44">
        <f t="shared" si="1"/>
        <v>14.5</v>
      </c>
      <c r="F55" s="44">
        <f t="shared" si="2"/>
        <v>7.25</v>
      </c>
      <c r="G55" s="47">
        <f t="shared" si="0"/>
        <v>11.600000000000001</v>
      </c>
      <c r="H55" s="44">
        <f t="shared" si="3"/>
        <v>5.8000000000000007</v>
      </c>
      <c r="I55" s="44">
        <f t="shared" si="4"/>
        <v>2.9000000000000004</v>
      </c>
    </row>
    <row r="56" spans="1:9" x14ac:dyDescent="0.25">
      <c r="A56" s="44" t="s">
        <v>111</v>
      </c>
      <c r="B56" s="45" t="s">
        <v>41</v>
      </c>
      <c r="C56" s="44" t="s">
        <v>56</v>
      </c>
      <c r="D56" s="46">
        <v>38</v>
      </c>
      <c r="E56" s="44">
        <f t="shared" si="1"/>
        <v>19</v>
      </c>
      <c r="F56" s="44">
        <f t="shared" si="2"/>
        <v>9.5</v>
      </c>
      <c r="G56" s="47">
        <f t="shared" si="0"/>
        <v>15.200000000000001</v>
      </c>
      <c r="H56" s="44">
        <f t="shared" si="3"/>
        <v>7.6000000000000005</v>
      </c>
      <c r="I56" s="44">
        <f t="shared" si="4"/>
        <v>3.8000000000000003</v>
      </c>
    </row>
    <row r="57" spans="1:9" x14ac:dyDescent="0.25">
      <c r="A57" s="44" t="s">
        <v>112</v>
      </c>
      <c r="B57" s="45" t="s">
        <v>41</v>
      </c>
      <c r="C57" s="44" t="s">
        <v>56</v>
      </c>
      <c r="D57" s="46">
        <v>43</v>
      </c>
      <c r="E57" s="44">
        <f t="shared" si="1"/>
        <v>21.5</v>
      </c>
      <c r="F57" s="44">
        <f t="shared" si="2"/>
        <v>10.75</v>
      </c>
      <c r="G57" s="47">
        <f t="shared" si="0"/>
        <v>17.2</v>
      </c>
      <c r="H57" s="44">
        <f t="shared" si="3"/>
        <v>8.6</v>
      </c>
      <c r="I57" s="44">
        <f t="shared" si="4"/>
        <v>4.3</v>
      </c>
    </row>
    <row r="58" spans="1:9" x14ac:dyDescent="0.25">
      <c r="A58" s="44" t="s">
        <v>113</v>
      </c>
      <c r="B58" s="45" t="s">
        <v>41</v>
      </c>
      <c r="C58" s="44" t="s">
        <v>56</v>
      </c>
      <c r="D58" s="46">
        <v>46</v>
      </c>
      <c r="E58" s="44">
        <f t="shared" si="1"/>
        <v>23</v>
      </c>
      <c r="F58" s="44">
        <f t="shared" si="2"/>
        <v>11.5</v>
      </c>
      <c r="G58" s="47">
        <f t="shared" si="0"/>
        <v>18.400000000000002</v>
      </c>
      <c r="H58" s="44">
        <f t="shared" si="3"/>
        <v>9.2000000000000011</v>
      </c>
      <c r="I58" s="44">
        <f t="shared" si="4"/>
        <v>4.6000000000000005</v>
      </c>
    </row>
    <row r="59" spans="1:9" x14ac:dyDescent="0.25">
      <c r="A59" s="44" t="s">
        <v>114</v>
      </c>
      <c r="B59" s="45" t="s">
        <v>11</v>
      </c>
      <c r="C59" s="44" t="s">
        <v>53</v>
      </c>
      <c r="D59" s="46">
        <v>38</v>
      </c>
      <c r="E59" s="44">
        <f t="shared" si="1"/>
        <v>19</v>
      </c>
      <c r="F59" s="44">
        <f t="shared" si="2"/>
        <v>9.5</v>
      </c>
      <c r="G59" s="47">
        <f t="shared" si="0"/>
        <v>15.200000000000001</v>
      </c>
      <c r="H59" s="44">
        <f t="shared" si="3"/>
        <v>7.6000000000000005</v>
      </c>
      <c r="I59" s="44">
        <f t="shared" si="4"/>
        <v>3.8000000000000003</v>
      </c>
    </row>
    <row r="60" spans="1:9" x14ac:dyDescent="0.25">
      <c r="A60" s="44" t="s">
        <v>115</v>
      </c>
      <c r="B60" s="45" t="s">
        <v>41</v>
      </c>
      <c r="C60" s="44" t="s">
        <v>56</v>
      </c>
      <c r="D60" s="46">
        <v>55</v>
      </c>
      <c r="E60" s="44">
        <f t="shared" si="1"/>
        <v>27.5</v>
      </c>
      <c r="F60" s="44">
        <f t="shared" si="2"/>
        <v>13.75</v>
      </c>
      <c r="G60" s="47">
        <f t="shared" si="0"/>
        <v>22</v>
      </c>
      <c r="H60" s="44">
        <f t="shared" si="3"/>
        <v>11</v>
      </c>
      <c r="I60" s="44">
        <f t="shared" si="4"/>
        <v>5.5</v>
      </c>
    </row>
    <row r="61" spans="1:9" x14ac:dyDescent="0.25">
      <c r="A61" s="44" t="s">
        <v>116</v>
      </c>
      <c r="B61" s="45" t="s">
        <v>11</v>
      </c>
      <c r="C61" s="44" t="s">
        <v>53</v>
      </c>
      <c r="D61" s="46">
        <v>45</v>
      </c>
      <c r="E61" s="44">
        <f t="shared" si="1"/>
        <v>22.5</v>
      </c>
      <c r="F61" s="44">
        <f t="shared" si="2"/>
        <v>11.25</v>
      </c>
      <c r="G61" s="47">
        <f t="shared" si="0"/>
        <v>18</v>
      </c>
      <c r="H61" s="44">
        <f t="shared" si="3"/>
        <v>9</v>
      </c>
      <c r="I61" s="44">
        <f t="shared" si="4"/>
        <v>4.5</v>
      </c>
    </row>
    <row r="62" spans="1:9" x14ac:dyDescent="0.25">
      <c r="A62" s="44" t="s">
        <v>117</v>
      </c>
      <c r="B62" s="45" t="s">
        <v>41</v>
      </c>
      <c r="C62" s="44" t="s">
        <v>56</v>
      </c>
      <c r="D62" s="46">
        <v>38</v>
      </c>
      <c r="E62" s="44">
        <f t="shared" si="1"/>
        <v>19</v>
      </c>
      <c r="F62" s="44">
        <f t="shared" si="2"/>
        <v>9.5</v>
      </c>
      <c r="G62" s="47">
        <f t="shared" si="0"/>
        <v>15.200000000000001</v>
      </c>
      <c r="H62" s="44">
        <f t="shared" si="3"/>
        <v>7.6000000000000005</v>
      </c>
      <c r="I62" s="44">
        <f t="shared" si="4"/>
        <v>3.8000000000000003</v>
      </c>
    </row>
    <row r="63" spans="1:9" x14ac:dyDescent="0.25">
      <c r="A63" s="44" t="s">
        <v>118</v>
      </c>
      <c r="B63" s="45" t="s">
        <v>11</v>
      </c>
      <c r="C63" s="44" t="s">
        <v>53</v>
      </c>
      <c r="D63" s="46">
        <v>40</v>
      </c>
      <c r="E63" s="44">
        <f t="shared" si="1"/>
        <v>20</v>
      </c>
      <c r="F63" s="44">
        <f t="shared" si="2"/>
        <v>10</v>
      </c>
      <c r="G63" s="47">
        <f t="shared" si="0"/>
        <v>16</v>
      </c>
      <c r="H63" s="44">
        <f t="shared" si="3"/>
        <v>8</v>
      </c>
      <c r="I63" s="44">
        <f t="shared" si="4"/>
        <v>4</v>
      </c>
    </row>
    <row r="64" spans="1:9" x14ac:dyDescent="0.25">
      <c r="A64" s="44" t="s">
        <v>119</v>
      </c>
      <c r="B64" s="45" t="s">
        <v>11</v>
      </c>
      <c r="C64" s="44" t="s">
        <v>53</v>
      </c>
      <c r="D64" s="46">
        <v>38</v>
      </c>
      <c r="E64" s="44">
        <f t="shared" si="1"/>
        <v>19</v>
      </c>
      <c r="F64" s="44">
        <f t="shared" si="2"/>
        <v>9.5</v>
      </c>
      <c r="G64" s="47">
        <f t="shared" si="0"/>
        <v>15.200000000000001</v>
      </c>
      <c r="H64" s="44">
        <f t="shared" si="3"/>
        <v>7.6000000000000005</v>
      </c>
      <c r="I64" s="44">
        <f t="shared" si="4"/>
        <v>3.8000000000000003</v>
      </c>
    </row>
    <row r="65" spans="1:9" x14ac:dyDescent="0.25">
      <c r="A65" s="44" t="s">
        <v>120</v>
      </c>
      <c r="B65" s="45" t="s">
        <v>11</v>
      </c>
      <c r="C65" s="44" t="s">
        <v>53</v>
      </c>
      <c r="D65" s="46">
        <v>42</v>
      </c>
      <c r="E65" s="44">
        <f t="shared" si="1"/>
        <v>21</v>
      </c>
      <c r="F65" s="44">
        <f t="shared" si="2"/>
        <v>10.5</v>
      </c>
      <c r="G65" s="47">
        <f t="shared" si="0"/>
        <v>16.8</v>
      </c>
      <c r="H65" s="44">
        <f t="shared" si="3"/>
        <v>8.4</v>
      </c>
      <c r="I65" s="44">
        <f t="shared" si="4"/>
        <v>4.2</v>
      </c>
    </row>
    <row r="66" spans="1:9" x14ac:dyDescent="0.25">
      <c r="A66" s="44" t="s">
        <v>121</v>
      </c>
      <c r="B66" s="45" t="s">
        <v>11</v>
      </c>
      <c r="C66" s="44" t="s">
        <v>53</v>
      </c>
      <c r="D66" s="46">
        <v>35</v>
      </c>
      <c r="E66" s="44">
        <f t="shared" si="1"/>
        <v>17.5</v>
      </c>
      <c r="F66" s="44">
        <f t="shared" si="2"/>
        <v>8.75</v>
      </c>
      <c r="G66" s="47">
        <f t="shared" si="0"/>
        <v>14</v>
      </c>
      <c r="H66" s="44">
        <f t="shared" si="3"/>
        <v>7</v>
      </c>
      <c r="I66" s="44">
        <f t="shared" si="4"/>
        <v>3.5</v>
      </c>
    </row>
    <row r="67" spans="1:9" x14ac:dyDescent="0.25">
      <c r="A67" s="44" t="s">
        <v>122</v>
      </c>
      <c r="B67" s="45" t="s">
        <v>11</v>
      </c>
      <c r="C67" s="44" t="s">
        <v>53</v>
      </c>
      <c r="D67" s="46">
        <v>37</v>
      </c>
      <c r="E67" s="44">
        <f t="shared" si="1"/>
        <v>18.5</v>
      </c>
      <c r="F67" s="44">
        <f t="shared" si="2"/>
        <v>9.25</v>
      </c>
      <c r="G67" s="47">
        <f t="shared" si="0"/>
        <v>14.8</v>
      </c>
      <c r="H67" s="44">
        <f t="shared" si="3"/>
        <v>7.4</v>
      </c>
      <c r="I67" s="44">
        <f t="shared" si="4"/>
        <v>3.7</v>
      </c>
    </row>
    <row r="68" spans="1:9" x14ac:dyDescent="0.25">
      <c r="A68" s="44" t="s">
        <v>123</v>
      </c>
      <c r="B68" s="45" t="s">
        <v>11</v>
      </c>
      <c r="C68" s="44" t="s">
        <v>53</v>
      </c>
      <c r="D68" s="46">
        <v>53</v>
      </c>
      <c r="E68" s="44">
        <f t="shared" si="1"/>
        <v>26.5</v>
      </c>
      <c r="F68" s="44">
        <f t="shared" si="2"/>
        <v>13.25</v>
      </c>
      <c r="G68" s="47">
        <f t="shared" ref="G68:G134" si="5">$H$2*D68</f>
        <v>21.200000000000003</v>
      </c>
      <c r="H68" s="44">
        <f t="shared" si="3"/>
        <v>10.600000000000001</v>
      </c>
      <c r="I68" s="44">
        <f t="shared" si="4"/>
        <v>5.3000000000000007</v>
      </c>
    </row>
    <row r="69" spans="1:9" x14ac:dyDescent="0.25">
      <c r="A69" s="44" t="s">
        <v>124</v>
      </c>
      <c r="B69" s="45" t="s">
        <v>11</v>
      </c>
      <c r="C69" s="44" t="s">
        <v>53</v>
      </c>
      <c r="D69" s="46">
        <v>55</v>
      </c>
      <c r="E69" s="44">
        <f t="shared" ref="E69:E134" si="6">$E$3*D69</f>
        <v>27.5</v>
      </c>
      <c r="F69" s="44">
        <f t="shared" ref="F69:F135" si="7">$F$3*D69</f>
        <v>13.75</v>
      </c>
      <c r="G69" s="47">
        <f t="shared" si="5"/>
        <v>22</v>
      </c>
      <c r="H69" s="44">
        <f t="shared" ref="H69:H134" si="8">$H$3*G69</f>
        <v>11</v>
      </c>
      <c r="I69" s="44">
        <f t="shared" ref="I69:I135" si="9">$I$3*G69</f>
        <v>5.5</v>
      </c>
    </row>
    <row r="70" spans="1:9" x14ac:dyDescent="0.25">
      <c r="A70" s="44" t="s">
        <v>125</v>
      </c>
      <c r="B70" s="45" t="s">
        <v>11</v>
      </c>
      <c r="C70" s="44" t="s">
        <v>53</v>
      </c>
      <c r="D70" s="46">
        <v>48</v>
      </c>
      <c r="E70" s="44">
        <f t="shared" si="6"/>
        <v>24</v>
      </c>
      <c r="F70" s="44">
        <f t="shared" si="7"/>
        <v>12</v>
      </c>
      <c r="G70" s="47">
        <f t="shared" si="5"/>
        <v>19.200000000000003</v>
      </c>
      <c r="H70" s="44">
        <f t="shared" si="8"/>
        <v>9.6000000000000014</v>
      </c>
      <c r="I70" s="44">
        <f t="shared" si="9"/>
        <v>4.8000000000000007</v>
      </c>
    </row>
    <row r="71" spans="1:9" x14ac:dyDescent="0.25">
      <c r="A71" s="44" t="s">
        <v>126</v>
      </c>
      <c r="B71" s="45" t="s">
        <v>41</v>
      </c>
      <c r="C71" s="44" t="s">
        <v>56</v>
      </c>
      <c r="D71" s="46">
        <v>56</v>
      </c>
      <c r="E71" s="44">
        <f t="shared" si="6"/>
        <v>28</v>
      </c>
      <c r="F71" s="44">
        <f t="shared" si="7"/>
        <v>14</v>
      </c>
      <c r="G71" s="47">
        <f t="shared" si="5"/>
        <v>22.400000000000002</v>
      </c>
      <c r="H71" s="44">
        <f t="shared" si="8"/>
        <v>11.200000000000001</v>
      </c>
      <c r="I71" s="44">
        <f t="shared" si="9"/>
        <v>5.6000000000000005</v>
      </c>
    </row>
    <row r="72" spans="1:9" x14ac:dyDescent="0.25">
      <c r="A72" s="44" t="s">
        <v>127</v>
      </c>
      <c r="B72" s="45" t="s">
        <v>128</v>
      </c>
      <c r="C72" s="44" t="s">
        <v>129</v>
      </c>
      <c r="D72" s="46">
        <v>6500</v>
      </c>
      <c r="E72" s="44">
        <f t="shared" si="6"/>
        <v>3250</v>
      </c>
      <c r="F72" s="44">
        <f t="shared" si="7"/>
        <v>1625</v>
      </c>
      <c r="G72" s="47">
        <f t="shared" si="5"/>
        <v>2600</v>
      </c>
      <c r="H72" s="44">
        <f t="shared" si="8"/>
        <v>1300</v>
      </c>
      <c r="I72" s="44">
        <f t="shared" si="9"/>
        <v>650</v>
      </c>
    </row>
    <row r="73" spans="1:9" x14ac:dyDescent="0.25">
      <c r="A73" s="44" t="s">
        <v>130</v>
      </c>
      <c r="B73" s="45" t="s">
        <v>11</v>
      </c>
      <c r="C73" s="44" t="s">
        <v>53</v>
      </c>
      <c r="D73" s="46">
        <v>35</v>
      </c>
      <c r="E73" s="44">
        <f t="shared" si="6"/>
        <v>17.5</v>
      </c>
      <c r="F73" s="44">
        <f t="shared" si="7"/>
        <v>8.75</v>
      </c>
      <c r="G73" s="47">
        <f t="shared" si="5"/>
        <v>14</v>
      </c>
      <c r="H73" s="44">
        <f t="shared" si="8"/>
        <v>7</v>
      </c>
      <c r="I73" s="44">
        <f t="shared" si="9"/>
        <v>3.5</v>
      </c>
    </row>
    <row r="74" spans="1:9" x14ac:dyDescent="0.25">
      <c r="A74" s="44" t="s">
        <v>131</v>
      </c>
      <c r="B74" s="45" t="s">
        <v>11</v>
      </c>
      <c r="C74" s="44" t="s">
        <v>53</v>
      </c>
      <c r="D74" s="46">
        <v>36</v>
      </c>
      <c r="E74" s="44">
        <f t="shared" si="6"/>
        <v>18</v>
      </c>
      <c r="F74" s="44">
        <f t="shared" si="7"/>
        <v>9</v>
      </c>
      <c r="G74" s="47">
        <f t="shared" si="5"/>
        <v>14.4</v>
      </c>
      <c r="H74" s="44">
        <f t="shared" si="8"/>
        <v>7.2</v>
      </c>
      <c r="I74" s="44">
        <f t="shared" si="9"/>
        <v>3.6</v>
      </c>
    </row>
    <row r="75" spans="1:9" x14ac:dyDescent="0.25">
      <c r="A75" s="44" t="s">
        <v>132</v>
      </c>
      <c r="B75" s="45" t="s">
        <v>11</v>
      </c>
      <c r="C75" s="44" t="s">
        <v>53</v>
      </c>
      <c r="D75" s="46">
        <v>38</v>
      </c>
      <c r="E75" s="44">
        <f t="shared" si="6"/>
        <v>19</v>
      </c>
      <c r="F75" s="44">
        <f t="shared" si="7"/>
        <v>9.5</v>
      </c>
      <c r="G75" s="47">
        <f t="shared" si="5"/>
        <v>15.200000000000001</v>
      </c>
      <c r="H75" s="44">
        <f t="shared" si="8"/>
        <v>7.6000000000000005</v>
      </c>
      <c r="I75" s="44">
        <f t="shared" si="9"/>
        <v>3.8000000000000003</v>
      </c>
    </row>
    <row r="76" spans="1:9" x14ac:dyDescent="0.25">
      <c r="A76" s="44" t="s">
        <v>133</v>
      </c>
      <c r="B76" s="45" t="s">
        <v>11</v>
      </c>
      <c r="C76" s="44" t="s">
        <v>53</v>
      </c>
      <c r="D76" s="46">
        <v>35</v>
      </c>
      <c r="E76" s="44">
        <f>$E$3*D76</f>
        <v>17.5</v>
      </c>
      <c r="F76" s="44">
        <f>$F$3*D76</f>
        <v>8.75</v>
      </c>
      <c r="G76" s="47">
        <f>$H$2*D76</f>
        <v>14</v>
      </c>
      <c r="H76" s="44">
        <f>$H$3*G76</f>
        <v>7</v>
      </c>
      <c r="I76" s="44">
        <f>$I$3*G76</f>
        <v>3.5</v>
      </c>
    </row>
    <row r="77" spans="1:9" x14ac:dyDescent="0.25">
      <c r="A77" s="44" t="s">
        <v>134</v>
      </c>
      <c r="B77" s="45" t="s">
        <v>11</v>
      </c>
      <c r="C77" s="44" t="s">
        <v>53</v>
      </c>
      <c r="D77" s="46">
        <v>29</v>
      </c>
      <c r="E77" s="44">
        <f t="shared" si="6"/>
        <v>14.5</v>
      </c>
      <c r="F77" s="44">
        <f t="shared" si="7"/>
        <v>7.25</v>
      </c>
      <c r="G77" s="47">
        <f t="shared" si="5"/>
        <v>11.600000000000001</v>
      </c>
      <c r="H77" s="44">
        <f t="shared" si="8"/>
        <v>5.8000000000000007</v>
      </c>
      <c r="I77" s="44">
        <f t="shared" si="9"/>
        <v>2.9000000000000004</v>
      </c>
    </row>
    <row r="78" spans="1:9" x14ac:dyDescent="0.25">
      <c r="A78" s="44" t="s">
        <v>135</v>
      </c>
      <c r="B78" s="45" t="s">
        <v>11</v>
      </c>
      <c r="C78" s="44" t="s">
        <v>53</v>
      </c>
      <c r="D78" s="46">
        <v>38</v>
      </c>
      <c r="E78" s="44">
        <f t="shared" si="6"/>
        <v>19</v>
      </c>
      <c r="F78" s="44">
        <f t="shared" si="7"/>
        <v>9.5</v>
      </c>
      <c r="G78" s="47">
        <f t="shared" si="5"/>
        <v>15.200000000000001</v>
      </c>
      <c r="H78" s="44">
        <f t="shared" si="8"/>
        <v>7.6000000000000005</v>
      </c>
      <c r="I78" s="44">
        <f t="shared" si="9"/>
        <v>3.8000000000000003</v>
      </c>
    </row>
    <row r="79" spans="1:9" x14ac:dyDescent="0.25">
      <c r="A79" s="44" t="s">
        <v>136</v>
      </c>
      <c r="B79" s="45" t="s">
        <v>137</v>
      </c>
      <c r="C79" s="44" t="s">
        <v>138</v>
      </c>
      <c r="D79" s="46">
        <v>65</v>
      </c>
      <c r="E79" s="44">
        <f t="shared" si="6"/>
        <v>32.5</v>
      </c>
      <c r="F79" s="44">
        <f t="shared" si="7"/>
        <v>16.25</v>
      </c>
      <c r="G79" s="47">
        <f t="shared" si="5"/>
        <v>26</v>
      </c>
      <c r="H79" s="44">
        <f t="shared" si="8"/>
        <v>13</v>
      </c>
      <c r="I79" s="44">
        <f t="shared" si="9"/>
        <v>6.5</v>
      </c>
    </row>
    <row r="80" spans="1:9" x14ac:dyDescent="0.25">
      <c r="A80" s="44" t="s">
        <v>139</v>
      </c>
      <c r="B80" s="45" t="s">
        <v>41</v>
      </c>
      <c r="C80" s="44" t="s">
        <v>56</v>
      </c>
      <c r="D80" s="46">
        <v>38</v>
      </c>
      <c r="E80" s="44">
        <f t="shared" si="6"/>
        <v>19</v>
      </c>
      <c r="F80" s="44">
        <f t="shared" si="7"/>
        <v>9.5</v>
      </c>
      <c r="G80" s="47">
        <f t="shared" si="5"/>
        <v>15.200000000000001</v>
      </c>
      <c r="H80" s="44">
        <f t="shared" si="8"/>
        <v>7.6000000000000005</v>
      </c>
      <c r="I80" s="44">
        <f t="shared" si="9"/>
        <v>3.8000000000000003</v>
      </c>
    </row>
    <row r="81" spans="1:9" x14ac:dyDescent="0.25">
      <c r="A81" s="44" t="s">
        <v>140</v>
      </c>
      <c r="B81" s="45" t="s">
        <v>11</v>
      </c>
      <c r="C81" s="44" t="s">
        <v>53</v>
      </c>
      <c r="D81" s="46">
        <v>35</v>
      </c>
      <c r="E81" s="44">
        <f t="shared" si="6"/>
        <v>17.5</v>
      </c>
      <c r="F81" s="44">
        <f t="shared" si="7"/>
        <v>8.75</v>
      </c>
      <c r="G81" s="47">
        <f t="shared" si="5"/>
        <v>14</v>
      </c>
      <c r="H81" s="44">
        <f t="shared" si="8"/>
        <v>7</v>
      </c>
      <c r="I81" s="44">
        <f t="shared" si="9"/>
        <v>3.5</v>
      </c>
    </row>
    <row r="82" spans="1:9" x14ac:dyDescent="0.25">
      <c r="A82" s="44" t="s">
        <v>141</v>
      </c>
      <c r="B82" s="45" t="s">
        <v>11</v>
      </c>
      <c r="C82" s="44" t="s">
        <v>53</v>
      </c>
      <c r="D82" s="46">
        <v>45</v>
      </c>
      <c r="E82" s="44">
        <f t="shared" si="6"/>
        <v>22.5</v>
      </c>
      <c r="F82" s="44">
        <f t="shared" si="7"/>
        <v>11.25</v>
      </c>
      <c r="G82" s="47">
        <f t="shared" si="5"/>
        <v>18</v>
      </c>
      <c r="H82" s="44">
        <f t="shared" si="8"/>
        <v>9</v>
      </c>
      <c r="I82" s="44">
        <f t="shared" si="9"/>
        <v>4.5</v>
      </c>
    </row>
    <row r="83" spans="1:9" x14ac:dyDescent="0.25">
      <c r="A83" s="44" t="s">
        <v>142</v>
      </c>
      <c r="B83" s="45" t="s">
        <v>11</v>
      </c>
      <c r="C83" s="44" t="s">
        <v>53</v>
      </c>
      <c r="D83" s="46">
        <v>45</v>
      </c>
      <c r="E83" s="44">
        <f t="shared" si="6"/>
        <v>22.5</v>
      </c>
      <c r="F83" s="44">
        <f t="shared" si="7"/>
        <v>11.25</v>
      </c>
      <c r="G83" s="47">
        <f t="shared" si="5"/>
        <v>18</v>
      </c>
      <c r="H83" s="44">
        <f t="shared" si="8"/>
        <v>9</v>
      </c>
      <c r="I83" s="44">
        <f t="shared" si="9"/>
        <v>4.5</v>
      </c>
    </row>
    <row r="84" spans="1:9" x14ac:dyDescent="0.25">
      <c r="A84" s="44" t="s">
        <v>143</v>
      </c>
      <c r="B84" s="45" t="s">
        <v>11</v>
      </c>
      <c r="C84" s="44" t="s">
        <v>53</v>
      </c>
      <c r="D84" s="46">
        <v>37</v>
      </c>
      <c r="E84" s="44">
        <f t="shared" si="6"/>
        <v>18.5</v>
      </c>
      <c r="F84" s="44">
        <f t="shared" si="7"/>
        <v>9.25</v>
      </c>
      <c r="G84" s="47">
        <f t="shared" si="5"/>
        <v>14.8</v>
      </c>
      <c r="H84" s="44">
        <f t="shared" si="8"/>
        <v>7.4</v>
      </c>
      <c r="I84" s="44">
        <f t="shared" si="9"/>
        <v>3.7</v>
      </c>
    </row>
    <row r="85" spans="1:9" x14ac:dyDescent="0.25">
      <c r="A85" s="44" t="s">
        <v>144</v>
      </c>
      <c r="B85" s="45" t="s">
        <v>11</v>
      </c>
      <c r="C85" s="44" t="s">
        <v>53</v>
      </c>
      <c r="D85" s="46">
        <v>38</v>
      </c>
      <c r="E85" s="44">
        <f>$E$3*D85</f>
        <v>19</v>
      </c>
      <c r="F85" s="44">
        <f>$F$3*D85</f>
        <v>9.5</v>
      </c>
      <c r="G85" s="47">
        <f>$H$2*D85</f>
        <v>15.200000000000001</v>
      </c>
      <c r="H85" s="44">
        <f>$H$3*G85</f>
        <v>7.6000000000000005</v>
      </c>
      <c r="I85" s="44">
        <f>$I$3*G85</f>
        <v>3.8000000000000003</v>
      </c>
    </row>
    <row r="86" spans="1:9" x14ac:dyDescent="0.25">
      <c r="A86" s="44" t="s">
        <v>145</v>
      </c>
      <c r="B86" s="45" t="s">
        <v>11</v>
      </c>
      <c r="C86" s="44" t="s">
        <v>53</v>
      </c>
      <c r="D86" s="46">
        <v>39</v>
      </c>
      <c r="E86" s="44">
        <f t="shared" si="6"/>
        <v>19.5</v>
      </c>
      <c r="F86" s="44">
        <f t="shared" si="7"/>
        <v>9.75</v>
      </c>
      <c r="G86" s="47">
        <f t="shared" si="5"/>
        <v>15.600000000000001</v>
      </c>
      <c r="H86" s="44">
        <f t="shared" si="8"/>
        <v>7.8000000000000007</v>
      </c>
      <c r="I86" s="44">
        <f t="shared" si="9"/>
        <v>3.9000000000000004</v>
      </c>
    </row>
    <row r="87" spans="1:9" x14ac:dyDescent="0.25">
      <c r="A87" s="44" t="s">
        <v>146</v>
      </c>
      <c r="B87" s="45" t="s">
        <v>11</v>
      </c>
      <c r="C87" s="44" t="s">
        <v>53</v>
      </c>
      <c r="D87" s="46">
        <v>27</v>
      </c>
      <c r="E87" s="44">
        <f t="shared" si="6"/>
        <v>13.5</v>
      </c>
      <c r="F87" s="44">
        <f t="shared" si="7"/>
        <v>6.75</v>
      </c>
      <c r="G87" s="47">
        <f t="shared" si="5"/>
        <v>10.8</v>
      </c>
      <c r="H87" s="44">
        <f t="shared" si="8"/>
        <v>5.4</v>
      </c>
      <c r="I87" s="44">
        <f t="shared" si="9"/>
        <v>2.7</v>
      </c>
    </row>
    <row r="88" spans="1:9" x14ac:dyDescent="0.25">
      <c r="A88" s="44" t="s">
        <v>147</v>
      </c>
      <c r="B88" s="45" t="s">
        <v>11</v>
      </c>
      <c r="C88" s="44" t="s">
        <v>53</v>
      </c>
      <c r="D88" s="46">
        <v>40</v>
      </c>
      <c r="E88" s="44">
        <f t="shared" si="6"/>
        <v>20</v>
      </c>
      <c r="F88" s="44">
        <f t="shared" si="7"/>
        <v>10</v>
      </c>
      <c r="G88" s="47">
        <f t="shared" si="5"/>
        <v>16</v>
      </c>
      <c r="H88" s="44">
        <f t="shared" si="8"/>
        <v>8</v>
      </c>
      <c r="I88" s="44">
        <f t="shared" si="9"/>
        <v>4</v>
      </c>
    </row>
    <row r="89" spans="1:9" x14ac:dyDescent="0.25">
      <c r="A89" s="44" t="s">
        <v>148</v>
      </c>
      <c r="B89" s="45" t="s">
        <v>11</v>
      </c>
      <c r="C89" s="44" t="s">
        <v>53</v>
      </c>
      <c r="D89" s="46">
        <v>40</v>
      </c>
      <c r="E89" s="44">
        <f t="shared" si="6"/>
        <v>20</v>
      </c>
      <c r="F89" s="44">
        <f t="shared" si="7"/>
        <v>10</v>
      </c>
      <c r="G89" s="47">
        <f t="shared" si="5"/>
        <v>16</v>
      </c>
      <c r="H89" s="44">
        <f t="shared" si="8"/>
        <v>8</v>
      </c>
      <c r="I89" s="44">
        <f t="shared" si="9"/>
        <v>4</v>
      </c>
    </row>
    <row r="90" spans="1:9" x14ac:dyDescent="0.25">
      <c r="A90" s="44" t="s">
        <v>149</v>
      </c>
      <c r="B90" s="45" t="s">
        <v>11</v>
      </c>
      <c r="C90" s="44" t="s">
        <v>53</v>
      </c>
      <c r="D90" s="46">
        <v>34</v>
      </c>
      <c r="E90" s="44">
        <f t="shared" si="6"/>
        <v>17</v>
      </c>
      <c r="F90" s="44">
        <f t="shared" si="7"/>
        <v>8.5</v>
      </c>
      <c r="G90" s="47">
        <f t="shared" si="5"/>
        <v>13.600000000000001</v>
      </c>
      <c r="H90" s="44">
        <f t="shared" si="8"/>
        <v>6.8000000000000007</v>
      </c>
      <c r="I90" s="44">
        <f t="shared" si="9"/>
        <v>3.4000000000000004</v>
      </c>
    </row>
    <row r="91" spans="1:9" x14ac:dyDescent="0.25">
      <c r="A91" s="44" t="s">
        <v>150</v>
      </c>
      <c r="B91" s="45" t="s">
        <v>11</v>
      </c>
      <c r="C91" s="44" t="s">
        <v>53</v>
      </c>
      <c r="D91" s="46">
        <v>40</v>
      </c>
      <c r="E91" s="44">
        <f t="shared" si="6"/>
        <v>20</v>
      </c>
      <c r="F91" s="44">
        <f t="shared" si="7"/>
        <v>10</v>
      </c>
      <c r="G91" s="47">
        <f t="shared" si="5"/>
        <v>16</v>
      </c>
      <c r="H91" s="44">
        <f t="shared" si="8"/>
        <v>8</v>
      </c>
      <c r="I91" s="44">
        <f t="shared" si="9"/>
        <v>4</v>
      </c>
    </row>
    <row r="92" spans="1:9" x14ac:dyDescent="0.25">
      <c r="A92" s="44" t="s">
        <v>151</v>
      </c>
      <c r="B92" s="45" t="s">
        <v>41</v>
      </c>
      <c r="C92" s="44" t="s">
        <v>56</v>
      </c>
      <c r="D92" s="46">
        <v>45</v>
      </c>
      <c r="E92" s="44">
        <f t="shared" si="6"/>
        <v>22.5</v>
      </c>
      <c r="F92" s="44">
        <f t="shared" si="7"/>
        <v>11.25</v>
      </c>
      <c r="G92" s="47">
        <f t="shared" si="5"/>
        <v>18</v>
      </c>
      <c r="H92" s="44">
        <f t="shared" si="8"/>
        <v>9</v>
      </c>
      <c r="I92" s="44">
        <f t="shared" si="9"/>
        <v>4.5</v>
      </c>
    </row>
    <row r="93" spans="1:9" x14ac:dyDescent="0.25">
      <c r="A93" s="44" t="s">
        <v>152</v>
      </c>
      <c r="B93" s="45" t="s">
        <v>11</v>
      </c>
      <c r="C93" s="44" t="s">
        <v>53</v>
      </c>
      <c r="D93" s="46">
        <v>45</v>
      </c>
      <c r="E93" s="44">
        <f t="shared" si="6"/>
        <v>22.5</v>
      </c>
      <c r="F93" s="44">
        <f t="shared" si="7"/>
        <v>11.25</v>
      </c>
      <c r="G93" s="47">
        <f t="shared" si="5"/>
        <v>18</v>
      </c>
      <c r="H93" s="44">
        <f t="shared" si="8"/>
        <v>9</v>
      </c>
      <c r="I93" s="44">
        <f t="shared" si="9"/>
        <v>4.5</v>
      </c>
    </row>
    <row r="94" spans="1:9" x14ac:dyDescent="0.25">
      <c r="A94" s="44" t="s">
        <v>153</v>
      </c>
      <c r="B94" s="45" t="s">
        <v>11</v>
      </c>
      <c r="C94" s="44" t="s">
        <v>53</v>
      </c>
      <c r="D94" s="46">
        <v>38</v>
      </c>
      <c r="E94" s="44">
        <f t="shared" si="6"/>
        <v>19</v>
      </c>
      <c r="F94" s="44">
        <f t="shared" si="7"/>
        <v>9.5</v>
      </c>
      <c r="G94" s="47">
        <f t="shared" si="5"/>
        <v>15.200000000000001</v>
      </c>
      <c r="H94" s="44">
        <f t="shared" si="8"/>
        <v>7.6000000000000005</v>
      </c>
      <c r="I94" s="44">
        <f t="shared" si="9"/>
        <v>3.8000000000000003</v>
      </c>
    </row>
    <row r="95" spans="1:9" x14ac:dyDescent="0.25">
      <c r="A95" s="44" t="s">
        <v>154</v>
      </c>
      <c r="B95" s="45" t="s">
        <v>11</v>
      </c>
      <c r="C95" s="44" t="s">
        <v>53</v>
      </c>
      <c r="D95" s="46">
        <v>34</v>
      </c>
      <c r="E95" s="44">
        <f t="shared" si="6"/>
        <v>17</v>
      </c>
      <c r="F95" s="44">
        <f t="shared" si="7"/>
        <v>8.5</v>
      </c>
      <c r="G95" s="47">
        <f t="shared" si="5"/>
        <v>13.600000000000001</v>
      </c>
      <c r="H95" s="44">
        <f t="shared" si="8"/>
        <v>6.8000000000000007</v>
      </c>
      <c r="I95" s="44">
        <f t="shared" si="9"/>
        <v>3.4000000000000004</v>
      </c>
    </row>
    <row r="96" spans="1:9" x14ac:dyDescent="0.25">
      <c r="A96" s="44" t="s">
        <v>155</v>
      </c>
      <c r="B96" s="45" t="s">
        <v>11</v>
      </c>
      <c r="C96" s="44" t="s">
        <v>53</v>
      </c>
      <c r="D96" s="46">
        <v>32</v>
      </c>
      <c r="E96" s="44">
        <f t="shared" si="6"/>
        <v>16</v>
      </c>
      <c r="F96" s="44">
        <f t="shared" si="7"/>
        <v>8</v>
      </c>
      <c r="G96" s="47">
        <f t="shared" si="5"/>
        <v>12.8</v>
      </c>
      <c r="H96" s="44">
        <f t="shared" si="8"/>
        <v>6.4</v>
      </c>
      <c r="I96" s="44">
        <f t="shared" si="9"/>
        <v>3.2</v>
      </c>
    </row>
    <row r="97" spans="1:9" x14ac:dyDescent="0.25">
      <c r="A97" s="44" t="s">
        <v>156</v>
      </c>
      <c r="B97" s="45" t="s">
        <v>11</v>
      </c>
      <c r="C97" s="44" t="s">
        <v>53</v>
      </c>
      <c r="D97" s="46">
        <v>37</v>
      </c>
      <c r="E97" s="44">
        <f t="shared" si="6"/>
        <v>18.5</v>
      </c>
      <c r="F97" s="44">
        <f t="shared" si="7"/>
        <v>9.25</v>
      </c>
      <c r="G97" s="47">
        <f t="shared" si="5"/>
        <v>14.8</v>
      </c>
      <c r="H97" s="44">
        <f t="shared" si="8"/>
        <v>7.4</v>
      </c>
      <c r="I97" s="44">
        <f t="shared" si="9"/>
        <v>3.7</v>
      </c>
    </row>
    <row r="98" spans="1:9" x14ac:dyDescent="0.25">
      <c r="A98" s="44" t="s">
        <v>157</v>
      </c>
      <c r="B98" s="45" t="s">
        <v>41</v>
      </c>
      <c r="C98" s="44" t="s">
        <v>56</v>
      </c>
      <c r="D98" s="46">
        <v>55</v>
      </c>
      <c r="E98" s="44">
        <f t="shared" si="6"/>
        <v>27.5</v>
      </c>
      <c r="F98" s="44">
        <f t="shared" si="7"/>
        <v>13.75</v>
      </c>
      <c r="G98" s="47">
        <f t="shared" si="5"/>
        <v>22</v>
      </c>
      <c r="H98" s="44">
        <f t="shared" si="8"/>
        <v>11</v>
      </c>
      <c r="I98" s="44">
        <f t="shared" si="9"/>
        <v>5.5</v>
      </c>
    </row>
    <row r="99" spans="1:9" x14ac:dyDescent="0.25">
      <c r="A99" s="44" t="s">
        <v>158</v>
      </c>
      <c r="B99" s="45" t="s">
        <v>11</v>
      </c>
      <c r="C99" s="44" t="s">
        <v>53</v>
      </c>
      <c r="D99" s="46">
        <v>45</v>
      </c>
      <c r="E99" s="44">
        <f t="shared" si="6"/>
        <v>22.5</v>
      </c>
      <c r="F99" s="44">
        <f t="shared" si="7"/>
        <v>11.25</v>
      </c>
      <c r="G99" s="47">
        <f t="shared" si="5"/>
        <v>18</v>
      </c>
      <c r="H99" s="44">
        <f t="shared" si="8"/>
        <v>9</v>
      </c>
      <c r="I99" s="44">
        <f t="shared" si="9"/>
        <v>4.5</v>
      </c>
    </row>
    <row r="100" spans="1:9" x14ac:dyDescent="0.25">
      <c r="A100" s="44" t="s">
        <v>159</v>
      </c>
      <c r="B100" s="45" t="s">
        <v>160</v>
      </c>
      <c r="C100" s="44" t="s">
        <v>161</v>
      </c>
      <c r="D100" s="46">
        <v>80</v>
      </c>
      <c r="E100" s="44">
        <f t="shared" si="6"/>
        <v>40</v>
      </c>
      <c r="F100" s="44">
        <f t="shared" si="7"/>
        <v>20</v>
      </c>
      <c r="G100" s="47">
        <f t="shared" si="5"/>
        <v>32</v>
      </c>
      <c r="H100" s="44">
        <f t="shared" si="8"/>
        <v>16</v>
      </c>
      <c r="I100" s="44">
        <f t="shared" si="9"/>
        <v>8</v>
      </c>
    </row>
    <row r="101" spans="1:9" x14ac:dyDescent="0.25">
      <c r="A101" s="44" t="s">
        <v>162</v>
      </c>
      <c r="B101" s="45" t="s">
        <v>11</v>
      </c>
      <c r="C101" s="44" t="s">
        <v>53</v>
      </c>
      <c r="D101" s="46">
        <v>40</v>
      </c>
      <c r="E101" s="44">
        <f t="shared" si="6"/>
        <v>20</v>
      </c>
      <c r="F101" s="44">
        <f t="shared" si="7"/>
        <v>10</v>
      </c>
      <c r="G101" s="47">
        <f t="shared" si="5"/>
        <v>16</v>
      </c>
      <c r="H101" s="44">
        <f t="shared" si="8"/>
        <v>8</v>
      </c>
      <c r="I101" s="44">
        <f t="shared" si="9"/>
        <v>4</v>
      </c>
    </row>
    <row r="102" spans="1:9" x14ac:dyDescent="0.25">
      <c r="A102" s="44" t="s">
        <v>163</v>
      </c>
      <c r="B102" s="45" t="s">
        <v>11</v>
      </c>
      <c r="C102" s="44" t="s">
        <v>53</v>
      </c>
      <c r="D102" s="46">
        <v>40</v>
      </c>
      <c r="E102" s="44">
        <f t="shared" si="6"/>
        <v>20</v>
      </c>
      <c r="F102" s="44">
        <f t="shared" si="7"/>
        <v>10</v>
      </c>
      <c r="G102" s="47">
        <f t="shared" si="5"/>
        <v>16</v>
      </c>
      <c r="H102" s="44">
        <f t="shared" si="8"/>
        <v>8</v>
      </c>
      <c r="I102" s="44">
        <f t="shared" si="9"/>
        <v>4</v>
      </c>
    </row>
    <row r="103" spans="1:9" x14ac:dyDescent="0.25">
      <c r="A103" s="44" t="s">
        <v>164</v>
      </c>
      <c r="B103" s="45" t="s">
        <v>11</v>
      </c>
      <c r="C103" s="44" t="s">
        <v>53</v>
      </c>
      <c r="D103" s="46">
        <v>50</v>
      </c>
      <c r="E103" s="44">
        <f t="shared" si="6"/>
        <v>25</v>
      </c>
      <c r="F103" s="44">
        <f t="shared" si="7"/>
        <v>12.5</v>
      </c>
      <c r="G103" s="47">
        <f t="shared" si="5"/>
        <v>20</v>
      </c>
      <c r="H103" s="44">
        <f t="shared" si="8"/>
        <v>10</v>
      </c>
      <c r="I103" s="44">
        <f t="shared" si="9"/>
        <v>5</v>
      </c>
    </row>
    <row r="104" spans="1:9" x14ac:dyDescent="0.25">
      <c r="A104" s="44" t="s">
        <v>165</v>
      </c>
      <c r="B104" s="45" t="s">
        <v>11</v>
      </c>
      <c r="C104" s="44" t="s">
        <v>53</v>
      </c>
      <c r="D104" s="46">
        <v>37</v>
      </c>
      <c r="E104" s="44">
        <f t="shared" si="6"/>
        <v>18.5</v>
      </c>
      <c r="F104" s="44">
        <f t="shared" si="7"/>
        <v>9.25</v>
      </c>
      <c r="G104" s="47">
        <f t="shared" si="5"/>
        <v>14.8</v>
      </c>
      <c r="H104" s="44">
        <f t="shared" si="8"/>
        <v>7.4</v>
      </c>
      <c r="I104" s="44">
        <f t="shared" si="9"/>
        <v>3.7</v>
      </c>
    </row>
    <row r="105" spans="1:9" x14ac:dyDescent="0.25">
      <c r="A105" s="44" t="s">
        <v>166</v>
      </c>
      <c r="B105" s="45" t="s">
        <v>11</v>
      </c>
      <c r="C105" s="44" t="s">
        <v>53</v>
      </c>
      <c r="D105" s="46">
        <v>31</v>
      </c>
      <c r="E105" s="44">
        <f t="shared" si="6"/>
        <v>15.5</v>
      </c>
      <c r="F105" s="44">
        <f t="shared" si="7"/>
        <v>7.75</v>
      </c>
      <c r="G105" s="47">
        <f t="shared" si="5"/>
        <v>12.4</v>
      </c>
      <c r="H105" s="44">
        <f t="shared" si="8"/>
        <v>6.2</v>
      </c>
      <c r="I105" s="44">
        <f t="shared" si="9"/>
        <v>3.1</v>
      </c>
    </row>
    <row r="106" spans="1:9" x14ac:dyDescent="0.25">
      <c r="A106" s="44" t="s">
        <v>167</v>
      </c>
      <c r="B106" s="45" t="s">
        <v>11</v>
      </c>
      <c r="C106" s="44" t="s">
        <v>53</v>
      </c>
      <c r="D106" s="46">
        <v>39</v>
      </c>
      <c r="E106" s="44">
        <f t="shared" si="6"/>
        <v>19.5</v>
      </c>
      <c r="F106" s="44">
        <f t="shared" si="7"/>
        <v>9.75</v>
      </c>
      <c r="G106" s="47">
        <f t="shared" si="5"/>
        <v>15.600000000000001</v>
      </c>
      <c r="H106" s="44">
        <f t="shared" si="8"/>
        <v>7.8000000000000007</v>
      </c>
      <c r="I106" s="44">
        <f t="shared" si="9"/>
        <v>3.9000000000000004</v>
      </c>
    </row>
    <row r="107" spans="1:9" x14ac:dyDescent="0.25">
      <c r="A107" s="44" t="s">
        <v>168</v>
      </c>
      <c r="B107" s="45" t="s">
        <v>11</v>
      </c>
      <c r="C107" s="44" t="s">
        <v>53</v>
      </c>
      <c r="D107" s="46">
        <v>32</v>
      </c>
      <c r="E107" s="44">
        <f t="shared" si="6"/>
        <v>16</v>
      </c>
      <c r="F107" s="44">
        <f t="shared" si="7"/>
        <v>8</v>
      </c>
      <c r="G107" s="47">
        <f t="shared" si="5"/>
        <v>12.8</v>
      </c>
      <c r="H107" s="44">
        <f t="shared" si="8"/>
        <v>6.4</v>
      </c>
      <c r="I107" s="44">
        <f t="shared" si="9"/>
        <v>3.2</v>
      </c>
    </row>
    <row r="108" spans="1:9" x14ac:dyDescent="0.25">
      <c r="A108" s="44" t="s">
        <v>169</v>
      </c>
      <c r="B108" s="45" t="s">
        <v>11</v>
      </c>
      <c r="C108" s="44" t="s">
        <v>53</v>
      </c>
      <c r="D108" s="46">
        <v>34</v>
      </c>
      <c r="E108" s="44">
        <f t="shared" si="6"/>
        <v>17</v>
      </c>
      <c r="F108" s="44">
        <f t="shared" si="7"/>
        <v>8.5</v>
      </c>
      <c r="G108" s="47">
        <f t="shared" si="5"/>
        <v>13.600000000000001</v>
      </c>
      <c r="H108" s="44">
        <f t="shared" si="8"/>
        <v>6.8000000000000007</v>
      </c>
      <c r="I108" s="44">
        <f t="shared" si="9"/>
        <v>3.4000000000000004</v>
      </c>
    </row>
    <row r="109" spans="1:9" x14ac:dyDescent="0.25">
      <c r="A109" s="44" t="s">
        <v>170</v>
      </c>
      <c r="B109" s="45" t="s">
        <v>11</v>
      </c>
      <c r="C109" s="44" t="s">
        <v>53</v>
      </c>
      <c r="D109" s="46">
        <v>41</v>
      </c>
      <c r="E109" s="44">
        <f t="shared" si="6"/>
        <v>20.5</v>
      </c>
      <c r="F109" s="44">
        <f t="shared" si="7"/>
        <v>10.25</v>
      </c>
      <c r="G109" s="47">
        <f t="shared" si="5"/>
        <v>16.400000000000002</v>
      </c>
      <c r="H109" s="44">
        <f t="shared" si="8"/>
        <v>8.2000000000000011</v>
      </c>
      <c r="I109" s="44">
        <f t="shared" si="9"/>
        <v>4.1000000000000005</v>
      </c>
    </row>
    <row r="110" spans="1:9" x14ac:dyDescent="0.25">
      <c r="A110" s="44" t="s">
        <v>171</v>
      </c>
      <c r="B110" s="45" t="s">
        <v>41</v>
      </c>
      <c r="C110" s="44" t="s">
        <v>56</v>
      </c>
      <c r="D110" s="46">
        <v>46</v>
      </c>
      <c r="E110" s="44">
        <f t="shared" si="6"/>
        <v>23</v>
      </c>
      <c r="F110" s="44">
        <f t="shared" si="7"/>
        <v>11.5</v>
      </c>
      <c r="G110" s="47">
        <f t="shared" si="5"/>
        <v>18.400000000000002</v>
      </c>
      <c r="H110" s="44">
        <f t="shared" si="8"/>
        <v>9.2000000000000011</v>
      </c>
      <c r="I110" s="44">
        <f t="shared" si="9"/>
        <v>4.6000000000000005</v>
      </c>
    </row>
    <row r="111" spans="1:9" x14ac:dyDescent="0.25">
      <c r="A111" s="44" t="s">
        <v>172</v>
      </c>
      <c r="B111" s="45" t="s">
        <v>11</v>
      </c>
      <c r="C111" s="44" t="s">
        <v>53</v>
      </c>
      <c r="D111" s="46">
        <v>45</v>
      </c>
      <c r="E111" s="44">
        <f t="shared" si="6"/>
        <v>22.5</v>
      </c>
      <c r="F111" s="44">
        <f t="shared" si="7"/>
        <v>11.25</v>
      </c>
      <c r="G111" s="47">
        <f t="shared" si="5"/>
        <v>18</v>
      </c>
      <c r="H111" s="44">
        <f t="shared" si="8"/>
        <v>9</v>
      </c>
      <c r="I111" s="44">
        <f t="shared" si="9"/>
        <v>4.5</v>
      </c>
    </row>
    <row r="112" spans="1:9" x14ac:dyDescent="0.25">
      <c r="A112" s="44" t="s">
        <v>173</v>
      </c>
      <c r="B112" s="45" t="s">
        <v>41</v>
      </c>
      <c r="C112" s="44" t="s">
        <v>56</v>
      </c>
      <c r="D112" s="46">
        <v>35</v>
      </c>
      <c r="E112" s="44">
        <f t="shared" si="6"/>
        <v>17.5</v>
      </c>
      <c r="F112" s="44">
        <f t="shared" si="7"/>
        <v>8.75</v>
      </c>
      <c r="G112" s="47">
        <f t="shared" si="5"/>
        <v>14</v>
      </c>
      <c r="H112" s="44">
        <f t="shared" si="8"/>
        <v>7</v>
      </c>
      <c r="I112" s="44">
        <f t="shared" si="9"/>
        <v>3.5</v>
      </c>
    </row>
    <row r="113" spans="1:9" x14ac:dyDescent="0.25">
      <c r="A113" s="44" t="s">
        <v>174</v>
      </c>
      <c r="B113" s="45" t="s">
        <v>11</v>
      </c>
      <c r="C113" s="44" t="s">
        <v>53</v>
      </c>
      <c r="D113" s="46">
        <v>38</v>
      </c>
      <c r="E113" s="44">
        <f>$E$3*D113</f>
        <v>19</v>
      </c>
      <c r="F113" s="44">
        <f>$F$3*D113</f>
        <v>9.5</v>
      </c>
      <c r="G113" s="47">
        <f>$H$2*D113</f>
        <v>15.200000000000001</v>
      </c>
      <c r="H113" s="44">
        <f>$H$3*G113</f>
        <v>7.6000000000000005</v>
      </c>
      <c r="I113" s="44">
        <f>$I$3*G113</f>
        <v>3.8000000000000003</v>
      </c>
    </row>
    <row r="114" spans="1:9" x14ac:dyDescent="0.25">
      <c r="A114" s="44" t="s">
        <v>175</v>
      </c>
      <c r="B114" s="45" t="s">
        <v>11</v>
      </c>
      <c r="C114" s="44" t="s">
        <v>53</v>
      </c>
      <c r="D114" s="46">
        <v>34</v>
      </c>
      <c r="E114" s="44">
        <f t="shared" si="6"/>
        <v>17</v>
      </c>
      <c r="F114" s="44">
        <f t="shared" si="7"/>
        <v>8.5</v>
      </c>
      <c r="G114" s="47">
        <f t="shared" si="5"/>
        <v>13.600000000000001</v>
      </c>
      <c r="H114" s="44">
        <f t="shared" si="8"/>
        <v>6.8000000000000007</v>
      </c>
      <c r="I114" s="44">
        <f t="shared" si="9"/>
        <v>3.4000000000000004</v>
      </c>
    </row>
    <row r="115" spans="1:9" x14ac:dyDescent="0.25">
      <c r="A115" s="44" t="s">
        <v>176</v>
      </c>
      <c r="B115" s="45" t="s">
        <v>11</v>
      </c>
      <c r="C115" s="44" t="s">
        <v>53</v>
      </c>
      <c r="D115" s="46">
        <v>30</v>
      </c>
      <c r="E115" s="44">
        <f t="shared" si="6"/>
        <v>15</v>
      </c>
      <c r="F115" s="44">
        <f t="shared" si="7"/>
        <v>7.5</v>
      </c>
      <c r="G115" s="47">
        <f t="shared" si="5"/>
        <v>12</v>
      </c>
      <c r="H115" s="44">
        <f t="shared" si="8"/>
        <v>6</v>
      </c>
      <c r="I115" s="44">
        <f t="shared" si="9"/>
        <v>3</v>
      </c>
    </row>
    <row r="116" spans="1:9" x14ac:dyDescent="0.25">
      <c r="A116" s="44" t="s">
        <v>177</v>
      </c>
      <c r="B116" s="45" t="s">
        <v>11</v>
      </c>
      <c r="C116" s="44" t="s">
        <v>53</v>
      </c>
      <c r="D116" s="46">
        <v>35</v>
      </c>
      <c r="E116" s="44">
        <f t="shared" si="6"/>
        <v>17.5</v>
      </c>
      <c r="F116" s="44">
        <f t="shared" si="7"/>
        <v>8.75</v>
      </c>
      <c r="G116" s="47">
        <f t="shared" si="5"/>
        <v>14</v>
      </c>
      <c r="H116" s="44">
        <f t="shared" si="8"/>
        <v>7</v>
      </c>
      <c r="I116" s="44">
        <f t="shared" si="9"/>
        <v>3.5</v>
      </c>
    </row>
    <row r="117" spans="1:9" x14ac:dyDescent="0.25">
      <c r="A117" s="44" t="s">
        <v>178</v>
      </c>
      <c r="B117" s="45" t="s">
        <v>11</v>
      </c>
      <c r="C117" s="44" t="s">
        <v>53</v>
      </c>
      <c r="D117" s="46">
        <v>38</v>
      </c>
      <c r="E117" s="44">
        <f>$E$3*D117</f>
        <v>19</v>
      </c>
      <c r="F117" s="44">
        <f>$F$3*D117</f>
        <v>9.5</v>
      </c>
      <c r="G117" s="47">
        <f>$H$2*D117</f>
        <v>15.200000000000001</v>
      </c>
      <c r="H117" s="44">
        <f>$H$3*G117</f>
        <v>7.6000000000000005</v>
      </c>
      <c r="I117" s="44">
        <f>$I$3*G117</f>
        <v>3.8000000000000003</v>
      </c>
    </row>
    <row r="118" spans="1:9" x14ac:dyDescent="0.25">
      <c r="A118" s="44" t="s">
        <v>179</v>
      </c>
      <c r="B118" s="45" t="s">
        <v>11</v>
      </c>
      <c r="C118" s="44" t="s">
        <v>53</v>
      </c>
      <c r="D118" s="46">
        <v>41</v>
      </c>
      <c r="E118" s="44">
        <f t="shared" si="6"/>
        <v>20.5</v>
      </c>
      <c r="F118" s="44">
        <f t="shared" si="7"/>
        <v>10.25</v>
      </c>
      <c r="G118" s="47">
        <f t="shared" si="5"/>
        <v>16.400000000000002</v>
      </c>
      <c r="H118" s="44">
        <f t="shared" si="8"/>
        <v>8.2000000000000011</v>
      </c>
      <c r="I118" s="44">
        <f t="shared" si="9"/>
        <v>4.1000000000000005</v>
      </c>
    </row>
    <row r="119" spans="1:9" x14ac:dyDescent="0.25">
      <c r="A119" s="44" t="s">
        <v>180</v>
      </c>
      <c r="B119" s="45" t="s">
        <v>11</v>
      </c>
      <c r="C119" s="44" t="s">
        <v>53</v>
      </c>
      <c r="D119" s="46">
        <v>40</v>
      </c>
      <c r="E119" s="44">
        <f t="shared" si="6"/>
        <v>20</v>
      </c>
      <c r="F119" s="44">
        <f t="shared" si="7"/>
        <v>10</v>
      </c>
      <c r="G119" s="47">
        <f t="shared" si="5"/>
        <v>16</v>
      </c>
      <c r="H119" s="44">
        <f t="shared" si="8"/>
        <v>8</v>
      </c>
      <c r="I119" s="44">
        <f t="shared" si="9"/>
        <v>4</v>
      </c>
    </row>
    <row r="120" spans="1:9" x14ac:dyDescent="0.25">
      <c r="A120" s="44" t="s">
        <v>181</v>
      </c>
      <c r="B120" s="45" t="s">
        <v>11</v>
      </c>
      <c r="C120" s="44" t="s">
        <v>53</v>
      </c>
      <c r="D120" s="46">
        <v>45</v>
      </c>
      <c r="E120" s="44">
        <f t="shared" si="6"/>
        <v>22.5</v>
      </c>
      <c r="F120" s="44">
        <f t="shared" si="7"/>
        <v>11.25</v>
      </c>
      <c r="G120" s="47">
        <f t="shared" si="5"/>
        <v>18</v>
      </c>
      <c r="H120" s="44">
        <f t="shared" si="8"/>
        <v>9</v>
      </c>
      <c r="I120" s="44">
        <f t="shared" si="9"/>
        <v>4.5</v>
      </c>
    </row>
    <row r="121" spans="1:9" x14ac:dyDescent="0.25">
      <c r="A121" s="44" t="s">
        <v>182</v>
      </c>
      <c r="B121" s="45" t="s">
        <v>11</v>
      </c>
      <c r="C121" s="44" t="s">
        <v>53</v>
      </c>
      <c r="D121" s="46">
        <v>40</v>
      </c>
      <c r="E121" s="44">
        <f t="shared" si="6"/>
        <v>20</v>
      </c>
      <c r="F121" s="44">
        <f t="shared" si="7"/>
        <v>10</v>
      </c>
      <c r="G121" s="47">
        <f t="shared" si="5"/>
        <v>16</v>
      </c>
      <c r="H121" s="44">
        <f t="shared" si="8"/>
        <v>8</v>
      </c>
      <c r="I121" s="44">
        <f t="shared" si="9"/>
        <v>4</v>
      </c>
    </row>
    <row r="122" spans="1:9" x14ac:dyDescent="0.25">
      <c r="A122" s="44" t="s">
        <v>183</v>
      </c>
      <c r="B122" s="45" t="s">
        <v>11</v>
      </c>
      <c r="C122" s="44" t="s">
        <v>53</v>
      </c>
      <c r="D122" s="46">
        <v>35</v>
      </c>
      <c r="E122" s="44">
        <f t="shared" si="6"/>
        <v>17.5</v>
      </c>
      <c r="F122" s="44">
        <f t="shared" si="7"/>
        <v>8.75</v>
      </c>
      <c r="G122" s="47">
        <f t="shared" si="5"/>
        <v>14</v>
      </c>
      <c r="H122" s="44">
        <f t="shared" si="8"/>
        <v>7</v>
      </c>
      <c r="I122" s="44">
        <f t="shared" si="9"/>
        <v>3.5</v>
      </c>
    </row>
    <row r="123" spans="1:9" x14ac:dyDescent="0.25">
      <c r="A123" s="44" t="s">
        <v>184</v>
      </c>
      <c r="B123" s="45" t="s">
        <v>11</v>
      </c>
      <c r="C123" s="44" t="s">
        <v>53</v>
      </c>
      <c r="D123" s="46">
        <v>31</v>
      </c>
      <c r="E123" s="44">
        <f t="shared" si="6"/>
        <v>15.5</v>
      </c>
      <c r="F123" s="44">
        <f t="shared" si="7"/>
        <v>7.75</v>
      </c>
      <c r="G123" s="47">
        <f t="shared" si="5"/>
        <v>12.4</v>
      </c>
      <c r="H123" s="44">
        <f t="shared" si="8"/>
        <v>6.2</v>
      </c>
      <c r="I123" s="44">
        <f t="shared" si="9"/>
        <v>3.1</v>
      </c>
    </row>
    <row r="124" spans="1:9" x14ac:dyDescent="0.25">
      <c r="A124" s="44" t="s">
        <v>185</v>
      </c>
      <c r="B124" s="45" t="s">
        <v>11</v>
      </c>
      <c r="C124" s="44" t="s">
        <v>53</v>
      </c>
      <c r="D124" s="46">
        <v>38</v>
      </c>
      <c r="E124" s="44">
        <f t="shared" si="6"/>
        <v>19</v>
      </c>
      <c r="F124" s="44">
        <f t="shared" si="7"/>
        <v>9.5</v>
      </c>
      <c r="G124" s="47">
        <f t="shared" si="5"/>
        <v>15.200000000000001</v>
      </c>
      <c r="H124" s="44">
        <f t="shared" si="8"/>
        <v>7.6000000000000005</v>
      </c>
      <c r="I124" s="44">
        <f t="shared" si="9"/>
        <v>3.8000000000000003</v>
      </c>
    </row>
    <row r="125" spans="1:9" x14ac:dyDescent="0.25">
      <c r="A125" s="44" t="s">
        <v>186</v>
      </c>
      <c r="B125" s="45" t="s">
        <v>11</v>
      </c>
      <c r="C125" s="44" t="s">
        <v>53</v>
      </c>
      <c r="D125" s="46">
        <v>45</v>
      </c>
      <c r="E125" s="44">
        <f t="shared" si="6"/>
        <v>22.5</v>
      </c>
      <c r="F125" s="44">
        <f t="shared" si="7"/>
        <v>11.25</v>
      </c>
      <c r="G125" s="47">
        <f t="shared" si="5"/>
        <v>18</v>
      </c>
      <c r="H125" s="44">
        <f t="shared" si="8"/>
        <v>9</v>
      </c>
      <c r="I125" s="44">
        <f t="shared" si="9"/>
        <v>4.5</v>
      </c>
    </row>
    <row r="126" spans="1:9" x14ac:dyDescent="0.25">
      <c r="A126" s="44" t="s">
        <v>187</v>
      </c>
      <c r="B126" s="45" t="s">
        <v>11</v>
      </c>
      <c r="C126" s="44" t="s">
        <v>53</v>
      </c>
      <c r="D126" s="46">
        <v>36</v>
      </c>
      <c r="E126" s="44">
        <f t="shared" si="6"/>
        <v>18</v>
      </c>
      <c r="F126" s="44">
        <f t="shared" si="7"/>
        <v>9</v>
      </c>
      <c r="G126" s="47">
        <f t="shared" si="5"/>
        <v>14.4</v>
      </c>
      <c r="H126" s="44">
        <f t="shared" si="8"/>
        <v>7.2</v>
      </c>
      <c r="I126" s="44">
        <f t="shared" si="9"/>
        <v>3.6</v>
      </c>
    </row>
    <row r="127" spans="1:9" x14ac:dyDescent="0.25">
      <c r="A127" s="44" t="s">
        <v>188</v>
      </c>
      <c r="B127" s="45" t="s">
        <v>41</v>
      </c>
      <c r="C127" s="44" t="s">
        <v>56</v>
      </c>
      <c r="D127" s="46">
        <v>42</v>
      </c>
      <c r="E127" s="44">
        <f t="shared" si="6"/>
        <v>21</v>
      </c>
      <c r="F127" s="44">
        <f t="shared" si="7"/>
        <v>10.5</v>
      </c>
      <c r="G127" s="47">
        <f t="shared" si="5"/>
        <v>16.8</v>
      </c>
      <c r="H127" s="44">
        <f t="shared" si="8"/>
        <v>8.4</v>
      </c>
      <c r="I127" s="44">
        <f t="shared" si="9"/>
        <v>4.2</v>
      </c>
    </row>
    <row r="128" spans="1:9" x14ac:dyDescent="0.25">
      <c r="A128" s="44" t="s">
        <v>189</v>
      </c>
      <c r="B128" s="45" t="s">
        <v>11</v>
      </c>
      <c r="C128" s="44" t="s">
        <v>53</v>
      </c>
      <c r="D128" s="46">
        <v>47</v>
      </c>
      <c r="E128" s="44">
        <f t="shared" si="6"/>
        <v>23.5</v>
      </c>
      <c r="F128" s="44">
        <f t="shared" si="7"/>
        <v>11.75</v>
      </c>
      <c r="G128" s="47">
        <f t="shared" si="5"/>
        <v>18.8</v>
      </c>
      <c r="H128" s="44">
        <f t="shared" si="8"/>
        <v>9.4</v>
      </c>
      <c r="I128" s="44">
        <f t="shared" si="9"/>
        <v>4.7</v>
      </c>
    </row>
    <row r="129" spans="1:13" x14ac:dyDescent="0.25">
      <c r="A129" s="44" t="s">
        <v>190</v>
      </c>
      <c r="B129" s="45" t="s">
        <v>41</v>
      </c>
      <c r="C129" s="44" t="s">
        <v>56</v>
      </c>
      <c r="D129" s="46">
        <v>44</v>
      </c>
      <c r="E129" s="44">
        <f t="shared" si="6"/>
        <v>22</v>
      </c>
      <c r="F129" s="44">
        <f t="shared" si="7"/>
        <v>11</v>
      </c>
      <c r="G129" s="47">
        <f t="shared" si="5"/>
        <v>17.600000000000001</v>
      </c>
      <c r="H129" s="44">
        <f t="shared" si="8"/>
        <v>8.8000000000000007</v>
      </c>
      <c r="I129" s="44">
        <f t="shared" si="9"/>
        <v>4.4000000000000004</v>
      </c>
    </row>
    <row r="130" spans="1:13" x14ac:dyDescent="0.25">
      <c r="A130" s="44" t="s">
        <v>191</v>
      </c>
      <c r="B130" s="45" t="s">
        <v>192</v>
      </c>
      <c r="C130" s="44" t="s">
        <v>193</v>
      </c>
      <c r="D130" s="46">
        <v>420</v>
      </c>
      <c r="E130" s="44">
        <f t="shared" si="6"/>
        <v>210</v>
      </c>
      <c r="F130" s="44">
        <f t="shared" si="7"/>
        <v>105</v>
      </c>
      <c r="G130" s="47">
        <f t="shared" si="5"/>
        <v>168</v>
      </c>
      <c r="H130" s="44">
        <f t="shared" si="8"/>
        <v>84</v>
      </c>
      <c r="I130" s="44">
        <f t="shared" si="9"/>
        <v>42</v>
      </c>
    </row>
    <row r="131" spans="1:13" x14ac:dyDescent="0.25">
      <c r="A131" s="44" t="s">
        <v>194</v>
      </c>
      <c r="B131" s="45" t="s">
        <v>41</v>
      </c>
      <c r="C131" s="44" t="s">
        <v>56</v>
      </c>
      <c r="D131" s="46">
        <v>48</v>
      </c>
      <c r="E131" s="44">
        <f t="shared" si="6"/>
        <v>24</v>
      </c>
      <c r="F131" s="44">
        <f t="shared" si="7"/>
        <v>12</v>
      </c>
      <c r="G131" s="47">
        <f t="shared" si="5"/>
        <v>19.200000000000003</v>
      </c>
      <c r="H131" s="44">
        <f t="shared" si="8"/>
        <v>9.6000000000000014</v>
      </c>
      <c r="I131" s="44">
        <f t="shared" si="9"/>
        <v>4.8000000000000007</v>
      </c>
    </row>
    <row r="132" spans="1:13" x14ac:dyDescent="0.25">
      <c r="A132" s="44" t="s">
        <v>195</v>
      </c>
      <c r="B132" s="45" t="s">
        <v>11</v>
      </c>
      <c r="C132" s="44" t="s">
        <v>53</v>
      </c>
      <c r="D132" s="46">
        <v>38</v>
      </c>
      <c r="E132" s="44">
        <f t="shared" si="6"/>
        <v>19</v>
      </c>
      <c r="F132" s="44">
        <f t="shared" si="7"/>
        <v>9.5</v>
      </c>
      <c r="G132" s="47">
        <f t="shared" si="5"/>
        <v>15.200000000000001</v>
      </c>
      <c r="H132" s="44">
        <f t="shared" si="8"/>
        <v>7.6000000000000005</v>
      </c>
      <c r="I132" s="44">
        <f t="shared" si="9"/>
        <v>3.8000000000000003</v>
      </c>
    </row>
    <row r="133" spans="1:13" x14ac:dyDescent="0.25">
      <c r="A133" s="44" t="s">
        <v>196</v>
      </c>
      <c r="B133" s="45" t="s">
        <v>11</v>
      </c>
      <c r="C133" s="44" t="s">
        <v>53</v>
      </c>
      <c r="D133" s="46">
        <v>35</v>
      </c>
      <c r="E133" s="44">
        <f t="shared" si="6"/>
        <v>17.5</v>
      </c>
      <c r="F133" s="44">
        <f t="shared" si="7"/>
        <v>8.75</v>
      </c>
      <c r="G133" s="47">
        <f t="shared" si="5"/>
        <v>14</v>
      </c>
      <c r="H133" s="44">
        <f t="shared" si="8"/>
        <v>7</v>
      </c>
      <c r="I133" s="44">
        <f t="shared" si="9"/>
        <v>3.5</v>
      </c>
    </row>
    <row r="134" spans="1:13" x14ac:dyDescent="0.25">
      <c r="A134" s="44" t="s">
        <v>197</v>
      </c>
      <c r="B134" s="45" t="s">
        <v>11</v>
      </c>
      <c r="C134" s="44" t="s">
        <v>53</v>
      </c>
      <c r="D134" s="46">
        <v>38</v>
      </c>
      <c r="E134" s="44">
        <f t="shared" si="6"/>
        <v>19</v>
      </c>
      <c r="F134" s="44">
        <f t="shared" si="7"/>
        <v>9.5</v>
      </c>
      <c r="G134" s="47">
        <f t="shared" si="5"/>
        <v>15.200000000000001</v>
      </c>
      <c r="H134" s="44">
        <f t="shared" si="8"/>
        <v>7.6000000000000005</v>
      </c>
      <c r="I134" s="44">
        <f t="shared" si="9"/>
        <v>3.8000000000000003</v>
      </c>
    </row>
    <row r="135" spans="1:13" x14ac:dyDescent="0.25">
      <c r="A135" s="44" t="s">
        <v>198</v>
      </c>
      <c r="B135" s="45" t="s">
        <v>41</v>
      </c>
      <c r="C135" s="44" t="s">
        <v>56</v>
      </c>
      <c r="D135" s="46">
        <v>42</v>
      </c>
      <c r="E135" s="44">
        <f t="shared" ref="E135:E195" si="10">$E$3*D135</f>
        <v>21</v>
      </c>
      <c r="F135" s="44">
        <f t="shared" si="7"/>
        <v>10.5</v>
      </c>
      <c r="G135" s="47">
        <f t="shared" ref="G135:G195" si="11">$H$2*D135</f>
        <v>16.8</v>
      </c>
      <c r="H135" s="44">
        <f t="shared" ref="H135:H195" si="12">$H$3*G135</f>
        <v>8.4</v>
      </c>
      <c r="I135" s="44">
        <f t="shared" si="9"/>
        <v>4.2</v>
      </c>
      <c r="K135" s="50"/>
    </row>
    <row r="136" spans="1:13" x14ac:dyDescent="0.25">
      <c r="A136" s="44" t="s">
        <v>199</v>
      </c>
      <c r="B136" s="45" t="s">
        <v>11</v>
      </c>
      <c r="C136" s="44" t="s">
        <v>53</v>
      </c>
      <c r="D136" s="46">
        <v>30</v>
      </c>
      <c r="E136" s="44">
        <f t="shared" si="10"/>
        <v>15</v>
      </c>
      <c r="F136" s="44">
        <f t="shared" ref="F136:F196" si="13">$F$3*D136</f>
        <v>7.5</v>
      </c>
      <c r="G136" s="47">
        <f t="shared" si="11"/>
        <v>12</v>
      </c>
      <c r="H136" s="44">
        <f t="shared" si="12"/>
        <v>6</v>
      </c>
      <c r="I136" s="44">
        <f t="shared" ref="I136:I196" si="14">$I$3*G136</f>
        <v>3</v>
      </c>
      <c r="K136" s="50"/>
      <c r="L136" s="30"/>
      <c r="M136" s="30"/>
    </row>
    <row r="137" spans="1:13" x14ac:dyDescent="0.25">
      <c r="A137" s="44" t="s">
        <v>200</v>
      </c>
      <c r="B137" s="45" t="s">
        <v>11</v>
      </c>
      <c r="C137" s="44" t="s">
        <v>53</v>
      </c>
      <c r="D137" s="46">
        <v>31</v>
      </c>
      <c r="E137" s="44">
        <f t="shared" si="10"/>
        <v>15.5</v>
      </c>
      <c r="F137" s="44">
        <f t="shared" si="13"/>
        <v>7.75</v>
      </c>
      <c r="G137" s="47">
        <f t="shared" si="11"/>
        <v>12.4</v>
      </c>
      <c r="H137" s="44">
        <f t="shared" si="12"/>
        <v>6.2</v>
      </c>
      <c r="I137" s="44">
        <f t="shared" si="14"/>
        <v>3.1</v>
      </c>
      <c r="K137" s="50"/>
      <c r="L137" s="30"/>
      <c r="M137" s="30"/>
    </row>
    <row r="138" spans="1:13" x14ac:dyDescent="0.25">
      <c r="A138" s="44" t="s">
        <v>201</v>
      </c>
      <c r="B138" s="45" t="s">
        <v>11</v>
      </c>
      <c r="C138" s="44" t="s">
        <v>53</v>
      </c>
      <c r="D138" s="46">
        <v>40</v>
      </c>
      <c r="E138" s="44">
        <f t="shared" si="10"/>
        <v>20</v>
      </c>
      <c r="F138" s="44">
        <f t="shared" si="13"/>
        <v>10</v>
      </c>
      <c r="G138" s="47">
        <f t="shared" si="11"/>
        <v>16</v>
      </c>
      <c r="H138" s="44">
        <f t="shared" si="12"/>
        <v>8</v>
      </c>
      <c r="I138" s="44">
        <f t="shared" si="14"/>
        <v>4</v>
      </c>
      <c r="K138" s="50"/>
      <c r="L138" s="30"/>
      <c r="M138" s="30"/>
    </row>
    <row r="139" spans="1:13" x14ac:dyDescent="0.25">
      <c r="A139" s="44" t="s">
        <v>202</v>
      </c>
      <c r="B139" s="45" t="s">
        <v>11</v>
      </c>
      <c r="C139" s="44" t="s">
        <v>53</v>
      </c>
      <c r="D139" s="46">
        <v>38</v>
      </c>
      <c r="E139" s="44">
        <f t="shared" si="10"/>
        <v>19</v>
      </c>
      <c r="F139" s="44">
        <f t="shared" si="13"/>
        <v>9.5</v>
      </c>
      <c r="G139" s="47">
        <f t="shared" si="11"/>
        <v>15.200000000000001</v>
      </c>
      <c r="H139" s="44">
        <f t="shared" si="12"/>
        <v>7.6000000000000005</v>
      </c>
      <c r="I139" s="44">
        <f t="shared" si="14"/>
        <v>3.8000000000000003</v>
      </c>
      <c r="K139" s="50"/>
      <c r="L139" s="30"/>
      <c r="M139" s="30"/>
    </row>
    <row r="140" spans="1:13" x14ac:dyDescent="0.25">
      <c r="A140" s="44" t="s">
        <v>203</v>
      </c>
      <c r="B140" s="45" t="s">
        <v>11</v>
      </c>
      <c r="C140" s="44" t="s">
        <v>53</v>
      </c>
      <c r="D140" s="46">
        <v>37</v>
      </c>
      <c r="E140" s="44">
        <f t="shared" si="10"/>
        <v>18.5</v>
      </c>
      <c r="F140" s="44">
        <f t="shared" si="13"/>
        <v>9.25</v>
      </c>
      <c r="G140" s="47">
        <f t="shared" si="11"/>
        <v>14.8</v>
      </c>
      <c r="H140" s="44">
        <f t="shared" si="12"/>
        <v>7.4</v>
      </c>
      <c r="I140" s="44">
        <f t="shared" si="14"/>
        <v>3.7</v>
      </c>
      <c r="L140" s="30"/>
      <c r="M140" s="30"/>
    </row>
    <row r="141" spans="1:13" x14ac:dyDescent="0.25">
      <c r="A141" s="44" t="s">
        <v>204</v>
      </c>
      <c r="B141" s="45" t="s">
        <v>11</v>
      </c>
      <c r="C141" s="44" t="s">
        <v>53</v>
      </c>
      <c r="D141" s="46">
        <v>43</v>
      </c>
      <c r="E141" s="44">
        <f t="shared" si="10"/>
        <v>21.5</v>
      </c>
      <c r="F141" s="44">
        <f t="shared" si="13"/>
        <v>10.75</v>
      </c>
      <c r="G141" s="47">
        <f t="shared" si="11"/>
        <v>17.2</v>
      </c>
      <c r="H141" s="44">
        <f t="shared" si="12"/>
        <v>8.6</v>
      </c>
      <c r="I141" s="44">
        <f t="shared" si="14"/>
        <v>4.3</v>
      </c>
    </row>
    <row r="142" spans="1:13" x14ac:dyDescent="0.25">
      <c r="A142" s="44" t="s">
        <v>205</v>
      </c>
      <c r="B142" s="45" t="s">
        <v>11</v>
      </c>
      <c r="C142" s="44" t="s">
        <v>53</v>
      </c>
      <c r="D142" s="46">
        <v>45</v>
      </c>
      <c r="E142" s="44">
        <f t="shared" si="10"/>
        <v>22.5</v>
      </c>
      <c r="F142" s="44">
        <f t="shared" si="13"/>
        <v>11.25</v>
      </c>
      <c r="G142" s="47">
        <v>18</v>
      </c>
      <c r="H142" s="44">
        <f t="shared" si="12"/>
        <v>9</v>
      </c>
      <c r="I142" s="44">
        <f t="shared" si="14"/>
        <v>4.5</v>
      </c>
    </row>
    <row r="143" spans="1:13" x14ac:dyDescent="0.25">
      <c r="A143" s="44" t="s">
        <v>206</v>
      </c>
      <c r="B143" s="45" t="s">
        <v>41</v>
      </c>
      <c r="C143" s="44" t="s">
        <v>56</v>
      </c>
      <c r="D143" s="46">
        <v>45</v>
      </c>
      <c r="E143" s="44">
        <f t="shared" si="10"/>
        <v>22.5</v>
      </c>
      <c r="F143" s="44">
        <f t="shared" si="13"/>
        <v>11.25</v>
      </c>
      <c r="G143" s="47">
        <f t="shared" si="11"/>
        <v>18</v>
      </c>
      <c r="H143" s="44">
        <f t="shared" si="12"/>
        <v>9</v>
      </c>
      <c r="I143" s="44">
        <f t="shared" si="14"/>
        <v>4.5</v>
      </c>
    </row>
    <row r="144" spans="1:13" x14ac:dyDescent="0.25">
      <c r="A144" s="44" t="s">
        <v>207</v>
      </c>
      <c r="B144" s="45" t="s">
        <v>11</v>
      </c>
      <c r="C144" s="44" t="s">
        <v>53</v>
      </c>
      <c r="D144" s="46">
        <v>43</v>
      </c>
      <c r="E144" s="44">
        <f t="shared" si="10"/>
        <v>21.5</v>
      </c>
      <c r="F144" s="44">
        <f t="shared" si="13"/>
        <v>10.75</v>
      </c>
      <c r="G144" s="47">
        <f t="shared" si="11"/>
        <v>17.2</v>
      </c>
      <c r="H144" s="44">
        <f t="shared" si="12"/>
        <v>8.6</v>
      </c>
      <c r="I144" s="44">
        <f t="shared" si="14"/>
        <v>4.3</v>
      </c>
    </row>
    <row r="145" spans="1:14" x14ac:dyDescent="0.25">
      <c r="A145" s="44" t="s">
        <v>208</v>
      </c>
      <c r="B145" s="45" t="s">
        <v>11</v>
      </c>
      <c r="C145" s="44" t="s">
        <v>53</v>
      </c>
      <c r="D145" s="46">
        <v>39</v>
      </c>
      <c r="E145" s="44">
        <f t="shared" si="10"/>
        <v>19.5</v>
      </c>
      <c r="F145" s="44">
        <f t="shared" si="13"/>
        <v>9.75</v>
      </c>
      <c r="G145" s="48">
        <f t="shared" si="11"/>
        <v>15.600000000000001</v>
      </c>
      <c r="H145" s="44">
        <f t="shared" si="12"/>
        <v>7.8000000000000007</v>
      </c>
      <c r="I145" s="44">
        <f t="shared" si="14"/>
        <v>3.9000000000000004</v>
      </c>
    </row>
    <row r="146" spans="1:14" x14ac:dyDescent="0.25">
      <c r="A146" s="44" t="s">
        <v>209</v>
      </c>
      <c r="B146" s="45" t="s">
        <v>11</v>
      </c>
      <c r="C146" s="44" t="s">
        <v>53</v>
      </c>
      <c r="D146" s="46">
        <v>41</v>
      </c>
      <c r="E146" s="44">
        <f t="shared" si="10"/>
        <v>20.5</v>
      </c>
      <c r="F146" s="44">
        <f t="shared" si="13"/>
        <v>10.25</v>
      </c>
      <c r="G146" s="48">
        <f t="shared" si="11"/>
        <v>16.400000000000002</v>
      </c>
      <c r="H146" s="44">
        <f t="shared" si="12"/>
        <v>8.2000000000000011</v>
      </c>
      <c r="I146" s="44">
        <f t="shared" si="14"/>
        <v>4.1000000000000005</v>
      </c>
    </row>
    <row r="147" spans="1:14" x14ac:dyDescent="0.25">
      <c r="A147" s="44" t="s">
        <v>210</v>
      </c>
      <c r="B147" s="45" t="s">
        <v>41</v>
      </c>
      <c r="C147" s="44" t="s">
        <v>56</v>
      </c>
      <c r="D147" s="46">
        <v>40</v>
      </c>
      <c r="E147" s="44">
        <f t="shared" si="10"/>
        <v>20</v>
      </c>
      <c r="F147" s="44">
        <f t="shared" si="13"/>
        <v>10</v>
      </c>
      <c r="G147" s="48">
        <f t="shared" si="11"/>
        <v>16</v>
      </c>
      <c r="H147" s="44">
        <f t="shared" si="12"/>
        <v>8</v>
      </c>
      <c r="I147" s="44">
        <f t="shared" si="14"/>
        <v>4</v>
      </c>
      <c r="K147" s="49"/>
      <c r="L147" s="49"/>
      <c r="M147" s="49"/>
      <c r="N147" s="49"/>
    </row>
    <row r="148" spans="1:14" x14ac:dyDescent="0.25">
      <c r="A148" s="44" t="s">
        <v>211</v>
      </c>
      <c r="B148" s="45" t="s">
        <v>41</v>
      </c>
      <c r="C148" s="44" t="s">
        <v>56</v>
      </c>
      <c r="D148" s="46">
        <v>36</v>
      </c>
      <c r="E148" s="44">
        <f t="shared" si="10"/>
        <v>18</v>
      </c>
      <c r="F148" s="44">
        <f t="shared" si="13"/>
        <v>9</v>
      </c>
      <c r="G148" s="48">
        <f t="shared" si="11"/>
        <v>14.4</v>
      </c>
      <c r="H148" s="44">
        <f t="shared" si="12"/>
        <v>7.2</v>
      </c>
      <c r="I148" s="44">
        <f t="shared" si="14"/>
        <v>3.6</v>
      </c>
    </row>
    <row r="149" spans="1:14" x14ac:dyDescent="0.25">
      <c r="A149" s="44" t="s">
        <v>212</v>
      </c>
      <c r="B149" s="45" t="s">
        <v>11</v>
      </c>
      <c r="C149" s="44" t="s">
        <v>53</v>
      </c>
      <c r="D149" s="46">
        <v>45</v>
      </c>
      <c r="E149" s="44">
        <f t="shared" si="10"/>
        <v>22.5</v>
      </c>
      <c r="F149" s="44">
        <f t="shared" si="13"/>
        <v>11.25</v>
      </c>
      <c r="G149" s="48">
        <f t="shared" si="11"/>
        <v>18</v>
      </c>
      <c r="H149" s="44">
        <f t="shared" si="12"/>
        <v>9</v>
      </c>
      <c r="I149" s="44">
        <f t="shared" si="14"/>
        <v>4.5</v>
      </c>
    </row>
    <row r="150" spans="1:14" x14ac:dyDescent="0.25">
      <c r="A150" s="44" t="s">
        <v>213</v>
      </c>
      <c r="B150" s="45" t="s">
        <v>11</v>
      </c>
      <c r="C150" s="44" t="s">
        <v>53</v>
      </c>
      <c r="D150" s="46">
        <v>36</v>
      </c>
      <c r="E150" s="44">
        <f t="shared" si="10"/>
        <v>18</v>
      </c>
      <c r="F150" s="44">
        <f t="shared" si="13"/>
        <v>9</v>
      </c>
      <c r="G150" s="48">
        <f t="shared" si="11"/>
        <v>14.4</v>
      </c>
      <c r="H150" s="44">
        <f t="shared" si="12"/>
        <v>7.2</v>
      </c>
      <c r="I150" s="44">
        <f t="shared" si="14"/>
        <v>3.6</v>
      </c>
    </row>
    <row r="151" spans="1:14" x14ac:dyDescent="0.25">
      <c r="A151" s="44" t="s">
        <v>214</v>
      </c>
      <c r="B151" s="45" t="s">
        <v>41</v>
      </c>
      <c r="C151" s="44" t="s">
        <v>56</v>
      </c>
      <c r="D151" s="46">
        <v>41</v>
      </c>
      <c r="E151" s="44">
        <f t="shared" si="10"/>
        <v>20.5</v>
      </c>
      <c r="F151" s="44">
        <f t="shared" si="13"/>
        <v>10.25</v>
      </c>
      <c r="G151" s="48">
        <f t="shared" si="11"/>
        <v>16.400000000000002</v>
      </c>
      <c r="H151" s="44">
        <f t="shared" si="12"/>
        <v>8.2000000000000011</v>
      </c>
      <c r="I151" s="44">
        <f t="shared" si="14"/>
        <v>4.1000000000000005</v>
      </c>
    </row>
    <row r="152" spans="1:14" x14ac:dyDescent="0.25">
      <c r="A152" s="44" t="s">
        <v>215</v>
      </c>
      <c r="B152" s="45" t="s">
        <v>11</v>
      </c>
      <c r="C152" s="44" t="s">
        <v>53</v>
      </c>
      <c r="D152" s="46">
        <v>35</v>
      </c>
      <c r="E152" s="44">
        <f t="shared" si="10"/>
        <v>17.5</v>
      </c>
      <c r="F152" s="44">
        <f t="shared" si="13"/>
        <v>8.75</v>
      </c>
      <c r="G152" s="48">
        <f t="shared" si="11"/>
        <v>14</v>
      </c>
      <c r="H152" s="44">
        <f t="shared" si="12"/>
        <v>7</v>
      </c>
      <c r="I152" s="44">
        <f t="shared" si="14"/>
        <v>3.5</v>
      </c>
      <c r="J152" s="30"/>
      <c r="K152" s="30"/>
      <c r="L152" s="30"/>
    </row>
    <row r="153" spans="1:14" x14ac:dyDescent="0.25">
      <c r="A153" s="44" t="s">
        <v>216</v>
      </c>
      <c r="B153" s="45" t="s">
        <v>41</v>
      </c>
      <c r="C153" s="44" t="s">
        <v>56</v>
      </c>
      <c r="D153" s="46">
        <v>48</v>
      </c>
      <c r="E153" s="44">
        <f t="shared" si="10"/>
        <v>24</v>
      </c>
      <c r="F153" s="44">
        <f t="shared" si="13"/>
        <v>12</v>
      </c>
      <c r="G153" s="48">
        <f t="shared" si="11"/>
        <v>19.200000000000003</v>
      </c>
      <c r="H153" s="44">
        <f t="shared" si="12"/>
        <v>9.6000000000000014</v>
      </c>
      <c r="I153" s="44">
        <f t="shared" si="14"/>
        <v>4.8000000000000007</v>
      </c>
      <c r="J153" s="30"/>
      <c r="K153" s="30"/>
      <c r="L153" s="30"/>
      <c r="M153" s="51"/>
      <c r="N153" s="51"/>
    </row>
    <row r="154" spans="1:14" x14ac:dyDescent="0.25">
      <c r="A154" s="44" t="s">
        <v>217</v>
      </c>
      <c r="B154" s="45" t="s">
        <v>11</v>
      </c>
      <c r="C154" s="44" t="s">
        <v>53</v>
      </c>
      <c r="D154" s="46">
        <v>35</v>
      </c>
      <c r="E154" s="44">
        <f t="shared" si="10"/>
        <v>17.5</v>
      </c>
      <c r="F154" s="44">
        <f t="shared" si="13"/>
        <v>8.75</v>
      </c>
      <c r="G154" s="48">
        <f t="shared" si="11"/>
        <v>14</v>
      </c>
      <c r="H154" s="44">
        <f t="shared" si="12"/>
        <v>7</v>
      </c>
      <c r="I154" s="44">
        <f t="shared" si="14"/>
        <v>3.5</v>
      </c>
      <c r="J154" s="30"/>
      <c r="K154" s="30"/>
      <c r="L154" s="30"/>
      <c r="M154" s="51"/>
      <c r="N154" s="51"/>
    </row>
    <row r="155" spans="1:14" x14ac:dyDescent="0.25">
      <c r="A155" s="44" t="s">
        <v>218</v>
      </c>
      <c r="B155" s="45" t="s">
        <v>11</v>
      </c>
      <c r="C155" s="44" t="s">
        <v>53</v>
      </c>
      <c r="D155" s="46">
        <v>38</v>
      </c>
      <c r="E155" s="44">
        <f t="shared" si="10"/>
        <v>19</v>
      </c>
      <c r="F155" s="44">
        <f t="shared" si="13"/>
        <v>9.5</v>
      </c>
      <c r="G155" s="48">
        <f t="shared" si="11"/>
        <v>15.200000000000001</v>
      </c>
      <c r="H155" s="44">
        <f t="shared" si="12"/>
        <v>7.6000000000000005</v>
      </c>
      <c r="I155" s="44">
        <f t="shared" si="14"/>
        <v>3.8000000000000003</v>
      </c>
      <c r="J155" s="30"/>
      <c r="K155" s="30"/>
      <c r="L155" s="30"/>
      <c r="M155" s="52"/>
      <c r="N155" s="51"/>
    </row>
    <row r="156" spans="1:14" x14ac:dyDescent="0.25">
      <c r="A156" s="44" t="s">
        <v>219</v>
      </c>
      <c r="B156" s="45" t="s">
        <v>11</v>
      </c>
      <c r="C156" s="44" t="s">
        <v>53</v>
      </c>
      <c r="D156" s="46">
        <v>32</v>
      </c>
      <c r="E156" s="44">
        <f t="shared" si="10"/>
        <v>16</v>
      </c>
      <c r="F156" s="44">
        <f t="shared" si="13"/>
        <v>8</v>
      </c>
      <c r="G156" s="48">
        <f t="shared" si="11"/>
        <v>12.8</v>
      </c>
      <c r="H156" s="44">
        <f t="shared" si="12"/>
        <v>6.4</v>
      </c>
      <c r="I156" s="44">
        <f t="shared" si="14"/>
        <v>3.2</v>
      </c>
      <c r="J156" s="30"/>
      <c r="K156" s="30"/>
      <c r="L156" s="30"/>
      <c r="M156" s="52"/>
      <c r="N156" s="51"/>
    </row>
    <row r="157" spans="1:14" x14ac:dyDescent="0.25">
      <c r="A157" s="44" t="s">
        <v>220</v>
      </c>
      <c r="B157" s="45" t="s">
        <v>11</v>
      </c>
      <c r="C157" s="44" t="s">
        <v>53</v>
      </c>
      <c r="D157" s="46">
        <v>35</v>
      </c>
      <c r="E157" s="44">
        <f t="shared" si="10"/>
        <v>17.5</v>
      </c>
      <c r="F157" s="44">
        <f t="shared" si="13"/>
        <v>8.75</v>
      </c>
      <c r="G157" s="48">
        <f t="shared" si="11"/>
        <v>14</v>
      </c>
      <c r="H157" s="44">
        <f t="shared" si="12"/>
        <v>7</v>
      </c>
      <c r="I157" s="44">
        <f t="shared" si="14"/>
        <v>3.5</v>
      </c>
      <c r="K157" s="53"/>
      <c r="L157" s="51"/>
      <c r="M157" s="51"/>
      <c r="N157" s="51"/>
    </row>
    <row r="158" spans="1:14" x14ac:dyDescent="0.25">
      <c r="A158" s="44" t="s">
        <v>221</v>
      </c>
      <c r="B158" s="45" t="s">
        <v>42</v>
      </c>
      <c r="C158" s="44" t="s">
        <v>222</v>
      </c>
      <c r="D158" s="46">
        <v>37</v>
      </c>
      <c r="E158" s="44">
        <f t="shared" si="10"/>
        <v>18.5</v>
      </c>
      <c r="F158" s="44">
        <f t="shared" si="13"/>
        <v>9.25</v>
      </c>
      <c r="G158" s="48">
        <f t="shared" si="11"/>
        <v>14.8</v>
      </c>
      <c r="H158" s="44">
        <f t="shared" si="12"/>
        <v>7.4</v>
      </c>
      <c r="I158" s="44">
        <f t="shared" si="14"/>
        <v>3.7</v>
      </c>
      <c r="L158" s="51"/>
      <c r="M158" s="51"/>
      <c r="N158" s="51"/>
    </row>
    <row r="159" spans="1:14" x14ac:dyDescent="0.25">
      <c r="A159" s="44" t="s">
        <v>223</v>
      </c>
      <c r="B159" s="45" t="s">
        <v>41</v>
      </c>
      <c r="C159" s="44" t="s">
        <v>56</v>
      </c>
      <c r="D159" s="46">
        <v>60</v>
      </c>
      <c r="E159" s="44">
        <f t="shared" si="10"/>
        <v>30</v>
      </c>
      <c r="F159" s="44">
        <f t="shared" si="13"/>
        <v>15</v>
      </c>
      <c r="G159" s="48">
        <f t="shared" si="11"/>
        <v>24</v>
      </c>
      <c r="H159" s="44">
        <f t="shared" si="12"/>
        <v>12</v>
      </c>
      <c r="I159" s="44">
        <f t="shared" si="14"/>
        <v>6</v>
      </c>
      <c r="M159" s="51"/>
      <c r="N159" s="51"/>
    </row>
    <row r="160" spans="1:14" x14ac:dyDescent="0.25">
      <c r="A160" s="44" t="s">
        <v>224</v>
      </c>
      <c r="B160" s="45" t="s">
        <v>11</v>
      </c>
      <c r="C160" s="44" t="s">
        <v>53</v>
      </c>
      <c r="D160" s="46">
        <v>43</v>
      </c>
      <c r="E160" s="44">
        <f t="shared" si="10"/>
        <v>21.5</v>
      </c>
      <c r="F160" s="44">
        <f t="shared" si="13"/>
        <v>10.75</v>
      </c>
      <c r="G160" s="48">
        <f t="shared" si="11"/>
        <v>17.2</v>
      </c>
      <c r="H160" s="44">
        <f t="shared" si="12"/>
        <v>8.6</v>
      </c>
      <c r="I160" s="44">
        <f t="shared" si="14"/>
        <v>4.3</v>
      </c>
      <c r="M160" s="51"/>
      <c r="N160" s="51"/>
    </row>
    <row r="161" spans="1:9" x14ac:dyDescent="0.25">
      <c r="A161" s="44" t="s">
        <v>225</v>
      </c>
      <c r="B161" s="45" t="s">
        <v>11</v>
      </c>
      <c r="C161" s="44" t="s">
        <v>53</v>
      </c>
      <c r="D161" s="46">
        <v>37</v>
      </c>
      <c r="E161" s="44">
        <f t="shared" si="10"/>
        <v>18.5</v>
      </c>
      <c r="F161" s="44">
        <f t="shared" si="13"/>
        <v>9.25</v>
      </c>
      <c r="G161" s="48">
        <f t="shared" si="11"/>
        <v>14.8</v>
      </c>
      <c r="H161" s="44">
        <f t="shared" si="12"/>
        <v>7.4</v>
      </c>
      <c r="I161" s="44">
        <f t="shared" si="14"/>
        <v>3.7</v>
      </c>
    </row>
    <row r="162" spans="1:9" x14ac:dyDescent="0.25">
      <c r="A162" s="44" t="s">
        <v>226</v>
      </c>
      <c r="B162" s="45" t="s">
        <v>41</v>
      </c>
      <c r="C162" s="44" t="s">
        <v>56</v>
      </c>
      <c r="D162" s="46">
        <v>31</v>
      </c>
      <c r="E162" s="44">
        <f t="shared" si="10"/>
        <v>15.5</v>
      </c>
      <c r="F162" s="44">
        <f t="shared" si="13"/>
        <v>7.75</v>
      </c>
      <c r="G162" s="47">
        <f t="shared" si="11"/>
        <v>12.4</v>
      </c>
      <c r="H162" s="44">
        <f t="shared" si="12"/>
        <v>6.2</v>
      </c>
      <c r="I162" s="44">
        <f t="shared" si="14"/>
        <v>3.1</v>
      </c>
    </row>
    <row r="163" spans="1:9" x14ac:dyDescent="0.25">
      <c r="A163" s="44" t="s">
        <v>227</v>
      </c>
      <c r="B163" s="45" t="s">
        <v>11</v>
      </c>
      <c r="C163" s="44" t="s">
        <v>53</v>
      </c>
      <c r="D163" s="46">
        <v>42</v>
      </c>
      <c r="E163" s="44">
        <f t="shared" si="10"/>
        <v>21</v>
      </c>
      <c r="F163" s="44">
        <f t="shared" si="13"/>
        <v>10.5</v>
      </c>
      <c r="G163" s="47">
        <f t="shared" si="11"/>
        <v>16.8</v>
      </c>
      <c r="H163" s="44">
        <f t="shared" si="12"/>
        <v>8.4</v>
      </c>
      <c r="I163" s="44">
        <f t="shared" si="14"/>
        <v>4.2</v>
      </c>
    </row>
    <row r="164" spans="1:9" x14ac:dyDescent="0.25">
      <c r="A164" s="44" t="s">
        <v>228</v>
      </c>
      <c r="B164" s="45" t="s">
        <v>11</v>
      </c>
      <c r="C164" s="44" t="s">
        <v>53</v>
      </c>
      <c r="D164" s="46">
        <v>42</v>
      </c>
      <c r="E164" s="44">
        <f t="shared" si="10"/>
        <v>21</v>
      </c>
      <c r="F164" s="44">
        <f t="shared" si="13"/>
        <v>10.5</v>
      </c>
      <c r="G164" s="47">
        <f t="shared" si="11"/>
        <v>16.8</v>
      </c>
      <c r="H164" s="44">
        <f t="shared" si="12"/>
        <v>8.4</v>
      </c>
      <c r="I164" s="44">
        <f t="shared" si="14"/>
        <v>4.2</v>
      </c>
    </row>
    <row r="165" spans="1:9" x14ac:dyDescent="0.25">
      <c r="A165" s="44" t="s">
        <v>229</v>
      </c>
      <c r="B165" s="45" t="s">
        <v>11</v>
      </c>
      <c r="C165" s="44" t="s">
        <v>53</v>
      </c>
      <c r="D165" s="46">
        <v>29</v>
      </c>
      <c r="E165" s="44">
        <f t="shared" si="10"/>
        <v>14.5</v>
      </c>
      <c r="F165" s="44">
        <f t="shared" si="13"/>
        <v>7.25</v>
      </c>
      <c r="G165" s="47">
        <f t="shared" si="11"/>
        <v>11.600000000000001</v>
      </c>
      <c r="H165" s="44">
        <f t="shared" si="12"/>
        <v>5.8000000000000007</v>
      </c>
      <c r="I165" s="44">
        <f t="shared" si="14"/>
        <v>2.9000000000000004</v>
      </c>
    </row>
    <row r="166" spans="1:9" x14ac:dyDescent="0.25">
      <c r="A166" s="44" t="s">
        <v>230</v>
      </c>
      <c r="B166" s="45" t="s">
        <v>41</v>
      </c>
      <c r="C166" s="44" t="s">
        <v>56</v>
      </c>
      <c r="D166" s="46">
        <v>40</v>
      </c>
      <c r="E166" s="44">
        <f t="shared" si="10"/>
        <v>20</v>
      </c>
      <c r="F166" s="44">
        <f>$F$3*D166</f>
        <v>10</v>
      </c>
      <c r="G166" s="47">
        <f>$H$2*D166</f>
        <v>16</v>
      </c>
      <c r="H166" s="44">
        <f t="shared" si="12"/>
        <v>8</v>
      </c>
      <c r="I166" s="44">
        <f>$I$3*G166</f>
        <v>4</v>
      </c>
    </row>
    <row r="167" spans="1:9" x14ac:dyDescent="0.25">
      <c r="A167" s="44" t="s">
        <v>231</v>
      </c>
      <c r="B167" s="45" t="s">
        <v>41</v>
      </c>
      <c r="C167" s="44" t="s">
        <v>56</v>
      </c>
      <c r="D167" s="46">
        <v>57</v>
      </c>
      <c r="E167" s="44">
        <f t="shared" si="10"/>
        <v>28.5</v>
      </c>
      <c r="F167" s="44">
        <f t="shared" si="13"/>
        <v>14.25</v>
      </c>
      <c r="G167" s="47">
        <f t="shared" si="11"/>
        <v>22.8</v>
      </c>
      <c r="H167" s="44">
        <f t="shared" si="12"/>
        <v>11.4</v>
      </c>
      <c r="I167" s="44">
        <f t="shared" si="14"/>
        <v>5.7</v>
      </c>
    </row>
    <row r="168" spans="1:9" x14ac:dyDescent="0.25">
      <c r="A168" s="44" t="s">
        <v>232</v>
      </c>
      <c r="B168" s="45" t="s">
        <v>41</v>
      </c>
      <c r="C168" s="44" t="s">
        <v>56</v>
      </c>
      <c r="D168" s="46">
        <v>37</v>
      </c>
      <c r="E168" s="44">
        <f t="shared" si="10"/>
        <v>18.5</v>
      </c>
      <c r="F168" s="44">
        <f t="shared" si="13"/>
        <v>9.25</v>
      </c>
      <c r="G168" s="47">
        <f t="shared" si="11"/>
        <v>14.8</v>
      </c>
      <c r="H168" s="44">
        <f t="shared" si="12"/>
        <v>7.4</v>
      </c>
      <c r="I168" s="44">
        <f t="shared" si="14"/>
        <v>3.7</v>
      </c>
    </row>
    <row r="169" spans="1:9" x14ac:dyDescent="0.25">
      <c r="A169" s="44" t="s">
        <v>233</v>
      </c>
      <c r="B169" s="45" t="s">
        <v>11</v>
      </c>
      <c r="C169" s="44" t="s">
        <v>53</v>
      </c>
      <c r="D169" s="46">
        <v>38</v>
      </c>
      <c r="E169" s="44">
        <f>$E$3*D169</f>
        <v>19</v>
      </c>
      <c r="F169" s="44">
        <f>$F$3*D169</f>
        <v>9.5</v>
      </c>
      <c r="G169" s="47">
        <f>$H$2*D169</f>
        <v>15.200000000000001</v>
      </c>
      <c r="H169" s="44">
        <f>$H$3*G169</f>
        <v>7.6000000000000005</v>
      </c>
      <c r="I169" s="44">
        <f>$I$3*G169</f>
        <v>3.8000000000000003</v>
      </c>
    </row>
    <row r="170" spans="1:9" x14ac:dyDescent="0.25">
      <c r="A170" s="44" t="s">
        <v>234</v>
      </c>
      <c r="B170" s="45" t="s">
        <v>11</v>
      </c>
      <c r="C170" s="44" t="s">
        <v>53</v>
      </c>
      <c r="D170" s="46">
        <v>30</v>
      </c>
      <c r="E170" s="44">
        <f t="shared" si="10"/>
        <v>15</v>
      </c>
      <c r="F170" s="44">
        <f t="shared" si="13"/>
        <v>7.5</v>
      </c>
      <c r="G170" s="47">
        <f t="shared" si="11"/>
        <v>12</v>
      </c>
      <c r="H170" s="44">
        <f t="shared" si="12"/>
        <v>6</v>
      </c>
      <c r="I170" s="44">
        <f t="shared" si="14"/>
        <v>3</v>
      </c>
    </row>
    <row r="171" spans="1:9" x14ac:dyDescent="0.25">
      <c r="A171" s="44" t="s">
        <v>235</v>
      </c>
      <c r="B171" s="45" t="s">
        <v>11</v>
      </c>
      <c r="C171" s="44" t="s">
        <v>53</v>
      </c>
      <c r="D171" s="46">
        <v>38</v>
      </c>
      <c r="E171" s="44">
        <f>$E$3*D171</f>
        <v>19</v>
      </c>
      <c r="F171" s="44">
        <f>$F$3*D171</f>
        <v>9.5</v>
      </c>
      <c r="G171" s="47">
        <f>$H$2*D171</f>
        <v>15.200000000000001</v>
      </c>
      <c r="H171" s="44">
        <f>$H$3*G171</f>
        <v>7.6000000000000005</v>
      </c>
      <c r="I171" s="44">
        <f>$I$3*G171</f>
        <v>3.8000000000000003</v>
      </c>
    </row>
    <row r="172" spans="1:9" x14ac:dyDescent="0.25">
      <c r="A172" s="44" t="s">
        <v>236</v>
      </c>
      <c r="B172" s="45" t="s">
        <v>11</v>
      </c>
      <c r="C172" s="44" t="s">
        <v>53</v>
      </c>
      <c r="D172" s="46">
        <v>43</v>
      </c>
      <c r="E172" s="44">
        <f t="shared" si="10"/>
        <v>21.5</v>
      </c>
      <c r="F172" s="44">
        <f t="shared" si="13"/>
        <v>10.75</v>
      </c>
      <c r="G172" s="47">
        <f t="shared" si="11"/>
        <v>17.2</v>
      </c>
      <c r="H172" s="44">
        <f t="shared" si="12"/>
        <v>8.6</v>
      </c>
      <c r="I172" s="44">
        <f t="shared" si="14"/>
        <v>4.3</v>
      </c>
    </row>
    <row r="173" spans="1:9" x14ac:dyDescent="0.25">
      <c r="A173" s="44" t="s">
        <v>237</v>
      </c>
      <c r="B173" s="45" t="s">
        <v>160</v>
      </c>
      <c r="C173" s="44" t="s">
        <v>161</v>
      </c>
      <c r="D173" s="46">
        <v>80</v>
      </c>
      <c r="E173" s="44">
        <f t="shared" si="10"/>
        <v>40</v>
      </c>
      <c r="F173" s="44">
        <f t="shared" si="13"/>
        <v>20</v>
      </c>
      <c r="G173" s="47">
        <f t="shared" si="11"/>
        <v>32</v>
      </c>
      <c r="H173" s="44">
        <f t="shared" si="12"/>
        <v>16</v>
      </c>
      <c r="I173" s="44">
        <f t="shared" si="14"/>
        <v>8</v>
      </c>
    </row>
    <row r="174" spans="1:9" x14ac:dyDescent="0.25">
      <c r="A174" s="44" t="s">
        <v>238</v>
      </c>
      <c r="B174" s="45" t="s">
        <v>239</v>
      </c>
      <c r="C174" s="44" t="s">
        <v>240</v>
      </c>
      <c r="D174" s="46">
        <v>455</v>
      </c>
      <c r="E174" s="44">
        <f t="shared" si="10"/>
        <v>227.5</v>
      </c>
      <c r="F174" s="44">
        <f t="shared" si="13"/>
        <v>113.75</v>
      </c>
      <c r="G174" s="47">
        <f t="shared" si="11"/>
        <v>182</v>
      </c>
      <c r="H174" s="44">
        <f t="shared" si="12"/>
        <v>91</v>
      </c>
      <c r="I174" s="44">
        <f t="shared" si="14"/>
        <v>45.5</v>
      </c>
    </row>
    <row r="175" spans="1:9" x14ac:dyDescent="0.25">
      <c r="A175" s="44" t="s">
        <v>241</v>
      </c>
      <c r="B175" s="45" t="s">
        <v>11</v>
      </c>
      <c r="C175" s="44" t="s">
        <v>53</v>
      </c>
      <c r="D175" s="46">
        <v>32</v>
      </c>
      <c r="E175" s="44">
        <f t="shared" si="10"/>
        <v>16</v>
      </c>
      <c r="F175" s="44">
        <f t="shared" si="13"/>
        <v>8</v>
      </c>
      <c r="G175" s="47">
        <f t="shared" si="11"/>
        <v>12.8</v>
      </c>
      <c r="H175" s="44">
        <f t="shared" si="12"/>
        <v>6.4</v>
      </c>
      <c r="I175" s="44">
        <f t="shared" si="14"/>
        <v>3.2</v>
      </c>
    </row>
    <row r="176" spans="1:9" x14ac:dyDescent="0.25">
      <c r="A176" s="44" t="s">
        <v>242</v>
      </c>
      <c r="B176" s="45" t="s">
        <v>11</v>
      </c>
      <c r="C176" s="44" t="s">
        <v>53</v>
      </c>
      <c r="D176" s="46">
        <v>45</v>
      </c>
      <c r="E176" s="44">
        <f t="shared" si="10"/>
        <v>22.5</v>
      </c>
      <c r="F176" s="44">
        <f t="shared" si="13"/>
        <v>11.25</v>
      </c>
      <c r="G176" s="47">
        <f t="shared" si="11"/>
        <v>18</v>
      </c>
      <c r="H176" s="44">
        <f t="shared" si="12"/>
        <v>9</v>
      </c>
      <c r="I176" s="44">
        <f t="shared" si="14"/>
        <v>4.5</v>
      </c>
    </row>
    <row r="177" spans="1:9" x14ac:dyDescent="0.25">
      <c r="A177" s="44" t="s">
        <v>243</v>
      </c>
      <c r="B177" s="45" t="s">
        <v>11</v>
      </c>
      <c r="C177" s="44" t="s">
        <v>53</v>
      </c>
      <c r="D177" s="46">
        <v>42</v>
      </c>
      <c r="E177" s="44">
        <f t="shared" si="10"/>
        <v>21</v>
      </c>
      <c r="F177" s="44">
        <f t="shared" si="13"/>
        <v>10.5</v>
      </c>
      <c r="G177" s="47">
        <f t="shared" si="11"/>
        <v>16.8</v>
      </c>
      <c r="H177" s="44">
        <f t="shared" si="12"/>
        <v>8.4</v>
      </c>
      <c r="I177" s="44">
        <f t="shared" si="14"/>
        <v>4.2</v>
      </c>
    </row>
    <row r="178" spans="1:9" x14ac:dyDescent="0.25">
      <c r="A178" s="44" t="s">
        <v>244</v>
      </c>
      <c r="B178" s="45" t="s">
        <v>11</v>
      </c>
      <c r="C178" s="44" t="s">
        <v>53</v>
      </c>
      <c r="D178" s="46">
        <v>31</v>
      </c>
      <c r="E178" s="44">
        <f t="shared" si="10"/>
        <v>15.5</v>
      </c>
      <c r="F178" s="44">
        <f t="shared" si="13"/>
        <v>7.75</v>
      </c>
      <c r="G178" s="47">
        <f t="shared" si="11"/>
        <v>12.4</v>
      </c>
      <c r="H178" s="44">
        <f t="shared" si="12"/>
        <v>6.2</v>
      </c>
      <c r="I178" s="44">
        <f t="shared" si="14"/>
        <v>3.1</v>
      </c>
    </row>
    <row r="179" spans="1:9" x14ac:dyDescent="0.25">
      <c r="A179" s="44" t="s">
        <v>245</v>
      </c>
      <c r="B179" s="45" t="s">
        <v>11</v>
      </c>
      <c r="C179" s="44" t="s">
        <v>53</v>
      </c>
      <c r="D179" s="46">
        <v>36</v>
      </c>
      <c r="E179" s="44">
        <f t="shared" si="10"/>
        <v>18</v>
      </c>
      <c r="F179" s="44">
        <f t="shared" si="13"/>
        <v>9</v>
      </c>
      <c r="G179" s="47">
        <f t="shared" si="11"/>
        <v>14.4</v>
      </c>
      <c r="H179" s="44">
        <f t="shared" si="12"/>
        <v>7.2</v>
      </c>
      <c r="I179" s="44">
        <f t="shared" si="14"/>
        <v>3.6</v>
      </c>
    </row>
    <row r="180" spans="1:9" x14ac:dyDescent="0.25">
      <c r="A180" s="44" t="s">
        <v>246</v>
      </c>
      <c r="B180" s="45" t="s">
        <v>11</v>
      </c>
      <c r="C180" s="44" t="s">
        <v>53</v>
      </c>
      <c r="D180" s="46">
        <v>38</v>
      </c>
      <c r="E180" s="44">
        <f t="shared" si="10"/>
        <v>19</v>
      </c>
      <c r="F180" s="44">
        <f t="shared" si="13"/>
        <v>9.5</v>
      </c>
      <c r="G180" s="47">
        <f t="shared" si="11"/>
        <v>15.200000000000001</v>
      </c>
      <c r="H180" s="44">
        <f t="shared" si="12"/>
        <v>7.6000000000000005</v>
      </c>
      <c r="I180" s="44">
        <f t="shared" si="14"/>
        <v>3.8000000000000003</v>
      </c>
    </row>
    <row r="181" spans="1:9" x14ac:dyDescent="0.25">
      <c r="A181" s="44" t="s">
        <v>247</v>
      </c>
      <c r="B181" s="45" t="s">
        <v>41</v>
      </c>
      <c r="C181" s="44" t="s">
        <v>56</v>
      </c>
      <c r="D181" s="46">
        <v>56</v>
      </c>
      <c r="E181" s="44">
        <f t="shared" si="10"/>
        <v>28</v>
      </c>
      <c r="F181" s="44">
        <f t="shared" si="13"/>
        <v>14</v>
      </c>
      <c r="G181" s="47">
        <f t="shared" si="11"/>
        <v>22.400000000000002</v>
      </c>
      <c r="H181" s="44">
        <f t="shared" si="12"/>
        <v>11.200000000000001</v>
      </c>
      <c r="I181" s="44">
        <f t="shared" si="14"/>
        <v>5.6000000000000005</v>
      </c>
    </row>
    <row r="182" spans="1:9" x14ac:dyDescent="0.25">
      <c r="A182" s="44" t="s">
        <v>248</v>
      </c>
      <c r="B182" s="45" t="s">
        <v>11</v>
      </c>
      <c r="C182" s="44" t="s">
        <v>53</v>
      </c>
      <c r="D182" s="46">
        <v>37</v>
      </c>
      <c r="E182" s="44">
        <f t="shared" si="10"/>
        <v>18.5</v>
      </c>
      <c r="F182" s="44">
        <f t="shared" si="13"/>
        <v>9.25</v>
      </c>
      <c r="G182" s="47">
        <f t="shared" si="11"/>
        <v>14.8</v>
      </c>
      <c r="H182" s="44">
        <f t="shared" si="12"/>
        <v>7.4</v>
      </c>
      <c r="I182" s="44">
        <f t="shared" si="14"/>
        <v>3.7</v>
      </c>
    </row>
    <row r="183" spans="1:9" x14ac:dyDescent="0.25">
      <c r="A183" s="44" t="s">
        <v>249</v>
      </c>
      <c r="B183" s="45" t="s">
        <v>11</v>
      </c>
      <c r="C183" s="44" t="s">
        <v>53</v>
      </c>
      <c r="D183" s="46">
        <v>44</v>
      </c>
      <c r="E183" s="44">
        <f t="shared" si="10"/>
        <v>22</v>
      </c>
      <c r="F183" s="44">
        <f t="shared" si="13"/>
        <v>11</v>
      </c>
      <c r="G183" s="47">
        <f t="shared" si="11"/>
        <v>17.600000000000001</v>
      </c>
      <c r="H183" s="44">
        <f t="shared" si="12"/>
        <v>8.8000000000000007</v>
      </c>
      <c r="I183" s="44">
        <f t="shared" si="14"/>
        <v>4.4000000000000004</v>
      </c>
    </row>
    <row r="184" spans="1:9" x14ac:dyDescent="0.25">
      <c r="A184" s="44" t="s">
        <v>250</v>
      </c>
      <c r="B184" s="45" t="s">
        <v>11</v>
      </c>
      <c r="C184" s="44" t="s">
        <v>53</v>
      </c>
      <c r="D184" s="46">
        <v>33</v>
      </c>
      <c r="E184" s="44">
        <f t="shared" si="10"/>
        <v>16.5</v>
      </c>
      <c r="F184" s="44">
        <f t="shared" si="13"/>
        <v>8.25</v>
      </c>
      <c r="G184" s="47">
        <f t="shared" si="11"/>
        <v>13.200000000000001</v>
      </c>
      <c r="H184" s="44">
        <f t="shared" si="12"/>
        <v>6.6000000000000005</v>
      </c>
      <c r="I184" s="44">
        <f t="shared" si="14"/>
        <v>3.3000000000000003</v>
      </c>
    </row>
    <row r="185" spans="1:9" x14ac:dyDescent="0.25">
      <c r="A185" s="44" t="s">
        <v>251</v>
      </c>
      <c r="B185" s="45" t="s">
        <v>11</v>
      </c>
      <c r="C185" s="44" t="s">
        <v>53</v>
      </c>
      <c r="D185" s="46">
        <v>38</v>
      </c>
      <c r="E185" s="44">
        <f>$E$3*D185</f>
        <v>19</v>
      </c>
      <c r="F185" s="44">
        <f>$F$3*D185</f>
        <v>9.5</v>
      </c>
      <c r="G185" s="47">
        <f>$H$2*D185</f>
        <v>15.200000000000001</v>
      </c>
      <c r="H185" s="44">
        <f>$H$3*G185</f>
        <v>7.6000000000000005</v>
      </c>
      <c r="I185" s="44">
        <f>$I$3*G185</f>
        <v>3.8000000000000003</v>
      </c>
    </row>
    <row r="186" spans="1:9" x14ac:dyDescent="0.25">
      <c r="A186" s="44" t="s">
        <v>252</v>
      </c>
      <c r="B186" s="45" t="s">
        <v>11</v>
      </c>
      <c r="C186" s="44" t="s">
        <v>53</v>
      </c>
      <c r="D186" s="46">
        <v>42</v>
      </c>
      <c r="E186" s="44">
        <f t="shared" si="10"/>
        <v>21</v>
      </c>
      <c r="F186" s="44">
        <f t="shared" si="13"/>
        <v>10.5</v>
      </c>
      <c r="G186" s="47">
        <f t="shared" si="11"/>
        <v>16.8</v>
      </c>
      <c r="H186" s="44">
        <f t="shared" si="12"/>
        <v>8.4</v>
      </c>
      <c r="I186" s="44">
        <f t="shared" si="14"/>
        <v>4.2</v>
      </c>
    </row>
    <row r="187" spans="1:9" x14ac:dyDescent="0.25">
      <c r="A187" s="44" t="s">
        <v>253</v>
      </c>
      <c r="B187" s="45" t="s">
        <v>11</v>
      </c>
      <c r="C187" s="44" t="s">
        <v>53</v>
      </c>
      <c r="D187" s="46">
        <v>37</v>
      </c>
      <c r="E187" s="44">
        <f t="shared" si="10"/>
        <v>18.5</v>
      </c>
      <c r="F187" s="44">
        <f t="shared" si="13"/>
        <v>9.25</v>
      </c>
      <c r="G187" s="47">
        <f t="shared" si="11"/>
        <v>14.8</v>
      </c>
      <c r="H187" s="44">
        <f t="shared" si="12"/>
        <v>7.4</v>
      </c>
      <c r="I187" s="44">
        <f t="shared" si="14"/>
        <v>3.7</v>
      </c>
    </row>
    <row r="188" spans="1:9" x14ac:dyDescent="0.25">
      <c r="A188" s="44" t="s">
        <v>254</v>
      </c>
      <c r="B188" s="45" t="s">
        <v>11</v>
      </c>
      <c r="C188" s="44" t="s">
        <v>53</v>
      </c>
      <c r="D188" s="46">
        <v>37</v>
      </c>
      <c r="E188" s="44">
        <f t="shared" si="10"/>
        <v>18.5</v>
      </c>
      <c r="F188" s="44">
        <f t="shared" si="13"/>
        <v>9.25</v>
      </c>
      <c r="G188" s="47">
        <f t="shared" si="11"/>
        <v>14.8</v>
      </c>
      <c r="H188" s="44">
        <f t="shared" si="12"/>
        <v>7.4</v>
      </c>
      <c r="I188" s="44">
        <f t="shared" si="14"/>
        <v>3.7</v>
      </c>
    </row>
    <row r="189" spans="1:9" x14ac:dyDescent="0.25">
      <c r="A189" s="44" t="s">
        <v>255</v>
      </c>
      <c r="B189" s="45" t="s">
        <v>11</v>
      </c>
      <c r="C189" s="44" t="s">
        <v>53</v>
      </c>
      <c r="D189" s="46">
        <v>39</v>
      </c>
      <c r="E189" s="44">
        <f t="shared" si="10"/>
        <v>19.5</v>
      </c>
      <c r="F189" s="44">
        <f t="shared" si="13"/>
        <v>9.75</v>
      </c>
      <c r="G189" s="47">
        <f t="shared" si="11"/>
        <v>15.600000000000001</v>
      </c>
      <c r="H189" s="44">
        <f t="shared" si="12"/>
        <v>7.8000000000000007</v>
      </c>
      <c r="I189" s="44">
        <f t="shared" si="14"/>
        <v>3.9000000000000004</v>
      </c>
    </row>
    <row r="190" spans="1:9" x14ac:dyDescent="0.25">
      <c r="A190" s="44" t="s">
        <v>256</v>
      </c>
      <c r="B190" s="45" t="s">
        <v>11</v>
      </c>
      <c r="C190" s="44" t="s">
        <v>53</v>
      </c>
      <c r="D190" s="46">
        <v>38</v>
      </c>
      <c r="E190" s="44">
        <f t="shared" si="10"/>
        <v>19</v>
      </c>
      <c r="F190" s="44">
        <f t="shared" si="13"/>
        <v>9.5</v>
      </c>
      <c r="G190" s="47">
        <f t="shared" si="11"/>
        <v>15.200000000000001</v>
      </c>
      <c r="H190" s="44">
        <f t="shared" si="12"/>
        <v>7.6000000000000005</v>
      </c>
      <c r="I190" s="44">
        <f t="shared" si="14"/>
        <v>3.8000000000000003</v>
      </c>
    </row>
    <row r="191" spans="1:9" x14ac:dyDescent="0.25">
      <c r="A191" s="44" t="s">
        <v>257</v>
      </c>
      <c r="B191" s="45" t="s">
        <v>11</v>
      </c>
      <c r="C191" s="44" t="s">
        <v>53</v>
      </c>
      <c r="D191" s="46">
        <v>45</v>
      </c>
      <c r="E191" s="44">
        <f t="shared" si="10"/>
        <v>22.5</v>
      </c>
      <c r="F191" s="44">
        <f t="shared" si="13"/>
        <v>11.25</v>
      </c>
      <c r="G191" s="47">
        <f t="shared" si="11"/>
        <v>18</v>
      </c>
      <c r="H191" s="44">
        <f t="shared" si="12"/>
        <v>9</v>
      </c>
      <c r="I191" s="44">
        <f t="shared" si="14"/>
        <v>4.5</v>
      </c>
    </row>
    <row r="192" spans="1:9" x14ac:dyDescent="0.25">
      <c r="A192" s="44" t="s">
        <v>258</v>
      </c>
      <c r="B192" s="45" t="s">
        <v>11</v>
      </c>
      <c r="C192" s="44" t="s">
        <v>53</v>
      </c>
      <c r="D192" s="46">
        <v>46</v>
      </c>
      <c r="E192" s="44">
        <f t="shared" si="10"/>
        <v>23</v>
      </c>
      <c r="F192" s="44">
        <f t="shared" si="13"/>
        <v>11.5</v>
      </c>
      <c r="G192" s="47">
        <f t="shared" si="11"/>
        <v>18.400000000000002</v>
      </c>
      <c r="H192" s="44">
        <f t="shared" si="12"/>
        <v>9.2000000000000011</v>
      </c>
      <c r="I192" s="44">
        <f t="shared" si="14"/>
        <v>4.6000000000000005</v>
      </c>
    </row>
    <row r="193" spans="1:9" x14ac:dyDescent="0.25">
      <c r="A193" s="44" t="s">
        <v>259</v>
      </c>
      <c r="B193" s="45" t="s">
        <v>11</v>
      </c>
      <c r="C193" s="44" t="s">
        <v>53</v>
      </c>
      <c r="D193" s="46">
        <v>36</v>
      </c>
      <c r="E193" s="44">
        <f t="shared" si="10"/>
        <v>18</v>
      </c>
      <c r="F193" s="44">
        <f t="shared" si="13"/>
        <v>9</v>
      </c>
      <c r="G193" s="47">
        <f t="shared" si="11"/>
        <v>14.4</v>
      </c>
      <c r="H193" s="44">
        <f t="shared" si="12"/>
        <v>7.2</v>
      </c>
      <c r="I193" s="44">
        <f t="shared" si="14"/>
        <v>3.6</v>
      </c>
    </row>
    <row r="194" spans="1:9" x14ac:dyDescent="0.25">
      <c r="A194" s="44" t="s">
        <v>260</v>
      </c>
      <c r="B194" s="45" t="s">
        <v>11</v>
      </c>
      <c r="C194" s="44" t="s">
        <v>53</v>
      </c>
      <c r="D194" s="46">
        <v>38</v>
      </c>
      <c r="E194" s="44">
        <f>$E$3*D194</f>
        <v>19</v>
      </c>
      <c r="F194" s="44">
        <f>$F$3*D194</f>
        <v>9.5</v>
      </c>
      <c r="G194" s="47">
        <f>$H$2*D194</f>
        <v>15.200000000000001</v>
      </c>
      <c r="H194" s="44">
        <f>$H$3*G194</f>
        <v>7.6000000000000005</v>
      </c>
      <c r="I194" s="44">
        <f>$I$3*G194</f>
        <v>3.8000000000000003</v>
      </c>
    </row>
    <row r="195" spans="1:9" x14ac:dyDescent="0.25">
      <c r="A195" s="44" t="s">
        <v>261</v>
      </c>
      <c r="B195" s="45" t="s">
        <v>11</v>
      </c>
      <c r="C195" s="44" t="s">
        <v>53</v>
      </c>
      <c r="D195" s="46">
        <v>33</v>
      </c>
      <c r="E195" s="44">
        <f t="shared" si="10"/>
        <v>16.5</v>
      </c>
      <c r="F195" s="44">
        <f t="shared" si="13"/>
        <v>8.25</v>
      </c>
      <c r="G195" s="47">
        <f t="shared" si="11"/>
        <v>13.200000000000001</v>
      </c>
      <c r="H195" s="44">
        <f t="shared" si="12"/>
        <v>6.6000000000000005</v>
      </c>
      <c r="I195" s="44">
        <f t="shared" si="14"/>
        <v>3.3000000000000003</v>
      </c>
    </row>
    <row r="196" spans="1:9" x14ac:dyDescent="0.25">
      <c r="A196" s="44" t="s">
        <v>262</v>
      </c>
      <c r="B196" s="45" t="s">
        <v>11</v>
      </c>
      <c r="C196" s="44" t="s">
        <v>53</v>
      </c>
      <c r="D196" s="46">
        <v>39</v>
      </c>
      <c r="E196" s="44">
        <f>$E$3*D196</f>
        <v>19.5</v>
      </c>
      <c r="F196" s="44">
        <f t="shared" si="13"/>
        <v>9.75</v>
      </c>
      <c r="G196" s="47">
        <f>$H$2*D196</f>
        <v>15.600000000000001</v>
      </c>
      <c r="H196" s="44">
        <f>$H$3*G196</f>
        <v>7.8000000000000007</v>
      </c>
      <c r="I196" s="44">
        <f t="shared" si="14"/>
        <v>3.9000000000000004</v>
      </c>
    </row>
    <row r="197" spans="1:9" x14ac:dyDescent="0.25">
      <c r="B197" s="54"/>
      <c r="D197" s="55"/>
    </row>
    <row r="198" spans="1:9" s="30" customFormat="1" ht="14.25" x14ac:dyDescent="0.2"/>
    <row r="199" spans="1:9" x14ac:dyDescent="0.25">
      <c r="A199" s="51"/>
      <c r="B199" s="51"/>
      <c r="C199" s="51"/>
      <c r="D199" s="57"/>
      <c r="E199" s="51"/>
    </row>
  </sheetData>
  <sheetProtection password="CA0F" sheet="1" objects="1" scenarios="1"/>
  <sortState ref="A4:I196">
    <sortCondition ref="B4:B196"/>
  </sortState>
  <mergeCells count="2">
    <mergeCell ref="A1:I1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Žiadosť o vyslanie na ZPC</vt:lpstr>
      <vt:lpstr>Meny_pomocná tabuľka</vt:lpstr>
      <vt:lpstr>Tabuľkový prehľad sadzieb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Fuzek</dc:creator>
  <cp:lastModifiedBy>Fuzek</cp:lastModifiedBy>
  <cp:lastPrinted>2016-11-10T12:17:19Z</cp:lastPrinted>
  <dcterms:created xsi:type="dcterms:W3CDTF">2016-01-04T13:53:06Z</dcterms:created>
  <dcterms:modified xsi:type="dcterms:W3CDTF">2019-04-08T06:59:33Z</dcterms:modified>
</cp:coreProperties>
</file>